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Sheet1!$A$1:$K$19</definedName>
  </definedNames>
  <calcPr calcId="144525"/>
</workbook>
</file>

<file path=xl/sharedStrings.xml><?xml version="1.0" encoding="utf-8"?>
<sst xmlns="http://schemas.openxmlformats.org/spreadsheetml/2006/main" count="42" uniqueCount="35">
  <si>
    <t>学生宿舍用电记录表</t>
  </si>
  <si>
    <t>兴贤2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</si>
  <si>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</si>
  <si>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</si>
  <si>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</si>
  <si>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</si>
  <si>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</si>
  <si>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</si>
  <si>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</si>
  <si>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</si>
  <si>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</si>
  <si>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</si>
  <si>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</si>
  <si>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</si>
  <si>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</si>
  <si>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</si>
  <si>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</si>
  <si>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江燕东</t>
  </si>
  <si>
    <t>是</t>
  </si>
  <si>
    <t>刘鹭翔</t>
  </si>
  <si>
    <t>李康鑫</t>
  </si>
  <si>
    <t>李华</t>
  </si>
  <si>
    <t>李帅</t>
  </si>
  <si>
    <t>郑伟鹏</t>
  </si>
  <si>
    <t>卢羽丰</t>
  </si>
  <si>
    <t>陈凯翔</t>
  </si>
  <si>
    <t>周鑫</t>
  </si>
  <si>
    <t>非毕业生</t>
  </si>
  <si>
    <t>邱聪华</t>
  </si>
  <si>
    <t>姚霖</t>
  </si>
  <si>
    <t>杨毅祥</t>
  </si>
  <si>
    <t>孙泽杰</t>
  </si>
  <si>
    <t>张智威</t>
  </si>
  <si>
    <t>黄应雄</t>
  </si>
  <si>
    <t>合 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</si>
</sst>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0"/>
      <color rgb="FF000000"/>
      <name val="Arial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top" wrapText="1" readingOrder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L11" sqref="L11"/>
    </sheetView>
  </sheetViews>
  <sheetFormatPr defaultColWidth="9" defaultRowHeight="14.25"/>
  <cols>
    <col min="1" max="1" width="6" style="3" customWidth="1"/>
    <col min="2" max="2" width="4.625" style="3" customWidth="1"/>
    <col min="3" max="3" width="8" style="3" customWidth="1"/>
    <col min="4" max="4" width="8.75" style="4" customWidth="1"/>
    <col min="5" max="5" width="5.375" style="5" customWidth="1"/>
    <col min="6" max="6" width="5.5" style="6" customWidth="1"/>
    <col min="7" max="7" width="7.375" style="3" customWidth="1"/>
    <col min="8" max="8" width="7.375" style="6" customWidth="1"/>
    <col min="9" max="9" width="9.375" style="3" customWidth="1"/>
    <col min="10" max="10" width="14.625" style="3" customWidth="1"/>
    <col min="11" max="11" width="7.375" style="3" customWidth="1"/>
    <col min="12" max="12" width="11.5" style="3" customWidth="1"/>
    <col min="13" max="13" width="9.375" customWidth="1"/>
  </cols>
  <sheetData>
    <row r="1" ht="20.25" spans="1:13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19"/>
      <c r="M1" s="20"/>
    </row>
    <row r="2" spans="1:13">
      <c r="A2" s="9" t="s">
        <v>1</v>
      </c>
      <c r="B2" s="9" t="s">
        <v>2</v>
      </c>
      <c r="C2" s="9"/>
      <c r="D2" s="10"/>
      <c r="E2" s="11" t="s">
        <v>3</v>
      </c>
      <c r="F2" s="11"/>
      <c r="G2" s="11"/>
      <c r="H2" s="11"/>
      <c r="I2" s="11"/>
      <c r="J2" s="11"/>
      <c r="K2" s="11"/>
      <c r="L2" s="21"/>
      <c r="M2" s="20"/>
    </row>
    <row r="3" s="1" customFormat="1" ht="35" customHeight="1" spans="1:13">
      <c r="A3" s="12" t="s">
        <v>4</v>
      </c>
      <c r="B3" s="12" t="s">
        <v>5</v>
      </c>
      <c r="C3" s="12" t="s">
        <v>6</v>
      </c>
      <c r="D3" s="13" t="s">
        <v>7</v>
      </c>
      <c r="E3" s="14" t="s">
        <v>8</v>
      </c>
      <c r="F3" s="15" t="s">
        <v>9</v>
      </c>
      <c r="G3" s="14" t="s">
        <v>10</v>
      </c>
      <c r="H3" s="15" t="s">
        <v>11</v>
      </c>
      <c r="I3" s="22" t="s">
        <v>12</v>
      </c>
      <c r="J3" s="23" t="s">
        <v>13</v>
      </c>
      <c r="K3" s="9" t="s">
        <v>14</v>
      </c>
      <c r="L3" s="9" t="s">
        <v>15</v>
      </c>
      <c r="M3" s="24" t="s">
        <v>16</v>
      </c>
    </row>
    <row r="4" s="2" customFormat="1" spans="1:13">
      <c r="A4" s="9">
        <v>208</v>
      </c>
      <c r="B4" s="9">
        <v>6</v>
      </c>
      <c r="C4" s="16">
        <v>1663</v>
      </c>
      <c r="D4" s="17">
        <v>1701.8</v>
      </c>
      <c r="E4" s="11">
        <f t="shared" ref="E4:E18" si="0">D4-C4</f>
        <v>38.8</v>
      </c>
      <c r="F4" s="9">
        <f t="shared" ref="F4:F18" si="1">B4*5</f>
        <v>30</v>
      </c>
      <c r="G4" s="11">
        <f t="shared" ref="G4:G18" si="2">IF(E4-F4&lt;0,0,E4-F4)</f>
        <v>8.79999999999995</v>
      </c>
      <c r="H4" s="9">
        <v>0.5483</v>
      </c>
      <c r="I4" s="25">
        <f t="shared" ref="I4:I18" si="3">ROUND(G4*H4,1)</f>
        <v>4.8</v>
      </c>
      <c r="J4" s="9"/>
      <c r="K4" s="11" t="s">
        <v>17</v>
      </c>
      <c r="L4" s="26">
        <v>200.6</v>
      </c>
      <c r="M4" s="27"/>
    </row>
    <row r="5" s="2" customFormat="1" spans="1:13">
      <c r="A5" s="9">
        <v>209</v>
      </c>
      <c r="B5" s="9">
        <v>4</v>
      </c>
      <c r="C5" s="16">
        <v>1775</v>
      </c>
      <c r="D5" s="17">
        <v>1808.72</v>
      </c>
      <c r="E5" s="11">
        <f t="shared" si="0"/>
        <v>33.72</v>
      </c>
      <c r="F5" s="9">
        <f t="shared" si="1"/>
        <v>20</v>
      </c>
      <c r="G5" s="11">
        <f t="shared" si="2"/>
        <v>13.72</v>
      </c>
      <c r="H5" s="9">
        <v>0.5483</v>
      </c>
      <c r="I5" s="25">
        <f t="shared" si="3"/>
        <v>7.5</v>
      </c>
      <c r="J5" s="9" t="s">
        <v>18</v>
      </c>
      <c r="K5" s="28" t="s">
        <v>19</v>
      </c>
      <c r="L5" s="26">
        <v>193.81</v>
      </c>
      <c r="M5" s="27"/>
    </row>
    <row r="6" s="2" customFormat="1" spans="1:13">
      <c r="A6" s="9">
        <v>210</v>
      </c>
      <c r="B6" s="9">
        <v>7</v>
      </c>
      <c r="C6" s="16">
        <v>2801</v>
      </c>
      <c r="D6" s="17">
        <v>2927.03</v>
      </c>
      <c r="E6" s="11">
        <f t="shared" si="0"/>
        <v>126.03</v>
      </c>
      <c r="F6" s="9">
        <f t="shared" si="1"/>
        <v>35</v>
      </c>
      <c r="G6" s="11">
        <f t="shared" si="2"/>
        <v>91.0300000000002</v>
      </c>
      <c r="H6" s="9">
        <v>0.5483</v>
      </c>
      <c r="I6" s="25">
        <f t="shared" si="3"/>
        <v>49.9</v>
      </c>
      <c r="J6" s="9"/>
      <c r="K6" s="29" t="s">
        <v>20</v>
      </c>
      <c r="L6" s="26">
        <v>198.7</v>
      </c>
      <c r="M6" s="27"/>
    </row>
    <row r="7" s="2" customFormat="1" spans="1:13">
      <c r="A7" s="9">
        <v>211</v>
      </c>
      <c r="B7" s="9">
        <v>7</v>
      </c>
      <c r="C7" s="16">
        <v>2847</v>
      </c>
      <c r="D7" s="17">
        <v>2938.33</v>
      </c>
      <c r="E7" s="11">
        <f t="shared" si="0"/>
        <v>91.3299999999999</v>
      </c>
      <c r="F7" s="9">
        <f t="shared" si="1"/>
        <v>35</v>
      </c>
      <c r="G7" s="11">
        <f t="shared" si="2"/>
        <v>56.3299999999999</v>
      </c>
      <c r="H7" s="9">
        <v>0.5483</v>
      </c>
      <c r="I7" s="25">
        <f t="shared" si="3"/>
        <v>30.9</v>
      </c>
      <c r="J7" s="9" t="s">
        <v>18</v>
      </c>
      <c r="K7" s="28" t="s">
        <v>21</v>
      </c>
      <c r="L7" s="26">
        <v>169.63</v>
      </c>
      <c r="M7" s="27"/>
    </row>
    <row r="8" s="2" customFormat="1" spans="1:13">
      <c r="A8" s="9">
        <v>212</v>
      </c>
      <c r="B8" s="9">
        <v>5</v>
      </c>
      <c r="C8" s="16">
        <v>2294</v>
      </c>
      <c r="D8" s="17">
        <v>2449.84</v>
      </c>
      <c r="E8" s="11">
        <f t="shared" si="0"/>
        <v>155.84</v>
      </c>
      <c r="F8" s="9">
        <f t="shared" si="1"/>
        <v>25</v>
      </c>
      <c r="G8" s="11">
        <f t="shared" si="2"/>
        <v>130.84</v>
      </c>
      <c r="H8" s="9">
        <v>0.5483</v>
      </c>
      <c r="I8" s="25">
        <f t="shared" si="3"/>
        <v>71.7</v>
      </c>
      <c r="J8" s="9" t="s">
        <v>18</v>
      </c>
      <c r="K8" s="29" t="s">
        <v>22</v>
      </c>
      <c r="L8" s="26">
        <v>94.79</v>
      </c>
      <c r="M8" s="27"/>
    </row>
    <row r="9" s="2" customFormat="1" spans="1:13">
      <c r="A9" s="9">
        <v>213</v>
      </c>
      <c r="B9" s="9">
        <v>7</v>
      </c>
      <c r="C9" s="16">
        <v>2306</v>
      </c>
      <c r="D9" s="17">
        <v>2380.6</v>
      </c>
      <c r="E9" s="11">
        <f t="shared" si="0"/>
        <v>74.5999999999999</v>
      </c>
      <c r="F9" s="9">
        <f t="shared" si="1"/>
        <v>35</v>
      </c>
      <c r="G9" s="11">
        <f t="shared" si="2"/>
        <v>39.5999999999999</v>
      </c>
      <c r="H9" s="9">
        <v>0.5483</v>
      </c>
      <c r="I9" s="25">
        <f t="shared" si="3"/>
        <v>21.7</v>
      </c>
      <c r="J9" s="9" t="s">
        <v>18</v>
      </c>
      <c r="K9" s="29" t="s">
        <v>23</v>
      </c>
      <c r="L9" s="26">
        <v>178.62</v>
      </c>
      <c r="M9" s="27"/>
    </row>
    <row r="10" s="2" customFormat="1" spans="1:13">
      <c r="A10" s="9">
        <v>214</v>
      </c>
      <c r="B10" s="9">
        <v>7</v>
      </c>
      <c r="C10" s="16">
        <v>1771</v>
      </c>
      <c r="D10" s="17">
        <v>1846.07</v>
      </c>
      <c r="E10" s="11">
        <f t="shared" si="0"/>
        <v>75.0699999999999</v>
      </c>
      <c r="F10" s="9">
        <f t="shared" si="1"/>
        <v>35</v>
      </c>
      <c r="G10" s="11">
        <f t="shared" si="2"/>
        <v>40.0699999999999</v>
      </c>
      <c r="H10" s="9">
        <v>0.5483</v>
      </c>
      <c r="I10" s="25">
        <f t="shared" si="3"/>
        <v>22</v>
      </c>
      <c r="J10" s="9"/>
      <c r="K10" s="29" t="s">
        <v>24</v>
      </c>
      <c r="L10" s="26">
        <v>204.21</v>
      </c>
      <c r="M10" s="27"/>
    </row>
    <row r="11" s="2" customFormat="1" spans="1:13">
      <c r="A11" s="9">
        <v>312</v>
      </c>
      <c r="B11" s="18">
        <v>6</v>
      </c>
      <c r="C11" s="16">
        <v>2867</v>
      </c>
      <c r="D11" s="17">
        <v>3007.22</v>
      </c>
      <c r="E11" s="11">
        <f t="shared" si="0"/>
        <v>140.22</v>
      </c>
      <c r="F11" s="9">
        <f t="shared" si="1"/>
        <v>30</v>
      </c>
      <c r="G11" s="11">
        <f t="shared" si="2"/>
        <v>110.22</v>
      </c>
      <c r="H11" s="9">
        <v>0.5483</v>
      </c>
      <c r="I11" s="25">
        <f t="shared" si="3"/>
        <v>60.4</v>
      </c>
      <c r="J11" s="9"/>
      <c r="K11" s="11" t="s">
        <v>25</v>
      </c>
      <c r="L11" s="26">
        <v>201.2</v>
      </c>
      <c r="M11" s="27"/>
    </row>
    <row r="12" s="2" customFormat="1" spans="1:13">
      <c r="A12" s="9">
        <v>401</v>
      </c>
      <c r="B12" s="18">
        <v>5</v>
      </c>
      <c r="C12" s="16">
        <v>3195</v>
      </c>
      <c r="D12" s="17">
        <v>3390.94</v>
      </c>
      <c r="E12" s="11">
        <f t="shared" si="0"/>
        <v>195.94</v>
      </c>
      <c r="F12" s="9">
        <f t="shared" si="1"/>
        <v>25</v>
      </c>
      <c r="G12" s="11">
        <f t="shared" si="2"/>
        <v>170.94</v>
      </c>
      <c r="H12" s="9">
        <v>0.5483</v>
      </c>
      <c r="I12" s="25">
        <f t="shared" si="3"/>
        <v>93.7</v>
      </c>
      <c r="J12" s="9" t="s">
        <v>18</v>
      </c>
      <c r="K12" s="28" t="s">
        <v>26</v>
      </c>
      <c r="L12" s="30" t="s">
        <v>27</v>
      </c>
      <c r="M12" s="27"/>
    </row>
    <row r="13" s="2" customFormat="1" spans="1:13">
      <c r="A13" s="9">
        <v>402</v>
      </c>
      <c r="B13" s="9">
        <v>6</v>
      </c>
      <c r="C13" s="16">
        <v>2361</v>
      </c>
      <c r="D13" s="17">
        <v>2482.7</v>
      </c>
      <c r="E13" s="11">
        <f t="shared" si="0"/>
        <v>121.7</v>
      </c>
      <c r="F13" s="9">
        <f t="shared" si="1"/>
        <v>30</v>
      </c>
      <c r="G13" s="11">
        <f t="shared" si="2"/>
        <v>91.6999999999998</v>
      </c>
      <c r="H13" s="9">
        <v>0.5483</v>
      </c>
      <c r="I13" s="25">
        <f t="shared" si="3"/>
        <v>50.3</v>
      </c>
      <c r="J13" s="9"/>
      <c r="K13" s="28" t="s">
        <v>28</v>
      </c>
      <c r="L13" s="26">
        <v>200.82</v>
      </c>
      <c r="M13" s="27"/>
    </row>
    <row r="14" s="2" customFormat="1" spans="1:13">
      <c r="A14" s="9">
        <v>403</v>
      </c>
      <c r="B14" s="9">
        <v>6</v>
      </c>
      <c r="C14" s="16">
        <v>2850</v>
      </c>
      <c r="D14" s="17">
        <v>3025.67</v>
      </c>
      <c r="E14" s="11">
        <f t="shared" si="0"/>
        <v>175.67</v>
      </c>
      <c r="F14" s="9">
        <f t="shared" si="1"/>
        <v>30</v>
      </c>
      <c r="G14" s="11">
        <f t="shared" si="2"/>
        <v>145.67</v>
      </c>
      <c r="H14" s="9">
        <v>0.5483</v>
      </c>
      <c r="I14" s="25">
        <f t="shared" si="3"/>
        <v>79.9</v>
      </c>
      <c r="J14" s="9"/>
      <c r="K14" s="29" t="s">
        <v>29</v>
      </c>
      <c r="L14" s="26">
        <v>200</v>
      </c>
      <c r="M14" s="27"/>
    </row>
    <row r="15" s="2" customFormat="1" spans="1:13">
      <c r="A15" s="9">
        <v>412</v>
      </c>
      <c r="B15" s="9">
        <v>6</v>
      </c>
      <c r="C15" s="16">
        <v>2192</v>
      </c>
      <c r="D15" s="17">
        <v>2249.41</v>
      </c>
      <c r="E15" s="11">
        <f t="shared" si="0"/>
        <v>57.4099999999999</v>
      </c>
      <c r="F15" s="9">
        <f t="shared" si="1"/>
        <v>30</v>
      </c>
      <c r="G15" s="11">
        <f t="shared" si="2"/>
        <v>27.4099999999999</v>
      </c>
      <c r="H15" s="9">
        <v>0.5483</v>
      </c>
      <c r="I15" s="25">
        <f t="shared" si="3"/>
        <v>15</v>
      </c>
      <c r="J15" s="9"/>
      <c r="K15" s="28" t="s">
        <v>30</v>
      </c>
      <c r="L15" s="26">
        <v>200</v>
      </c>
      <c r="M15" s="27"/>
    </row>
    <row r="16" s="2" customFormat="1" spans="1:13">
      <c r="A16" s="9">
        <v>413</v>
      </c>
      <c r="B16" s="9">
        <v>7</v>
      </c>
      <c r="C16" s="16">
        <v>1500</v>
      </c>
      <c r="D16" s="17">
        <v>1578.28</v>
      </c>
      <c r="E16" s="11">
        <f t="shared" si="0"/>
        <v>78.28</v>
      </c>
      <c r="F16" s="9">
        <f t="shared" si="1"/>
        <v>35</v>
      </c>
      <c r="G16" s="11">
        <f t="shared" si="2"/>
        <v>43.28</v>
      </c>
      <c r="H16" s="9">
        <v>0.5483</v>
      </c>
      <c r="I16" s="25">
        <f t="shared" si="3"/>
        <v>23.7</v>
      </c>
      <c r="J16" s="9" t="s">
        <v>18</v>
      </c>
      <c r="K16" s="28" t="s">
        <v>31</v>
      </c>
      <c r="L16" s="26">
        <v>176.53</v>
      </c>
      <c r="M16" s="27"/>
    </row>
    <row r="17" s="2" customFormat="1" spans="1:13">
      <c r="A17" s="9">
        <v>414</v>
      </c>
      <c r="B17" s="9">
        <v>6</v>
      </c>
      <c r="C17" s="16">
        <v>3136</v>
      </c>
      <c r="D17" s="17">
        <v>3405.83</v>
      </c>
      <c r="E17" s="11">
        <f t="shared" si="0"/>
        <v>269.83</v>
      </c>
      <c r="F17" s="9">
        <f t="shared" si="1"/>
        <v>30</v>
      </c>
      <c r="G17" s="11">
        <f t="shared" si="2"/>
        <v>239.83</v>
      </c>
      <c r="H17" s="9">
        <v>0.5483</v>
      </c>
      <c r="I17" s="25">
        <f t="shared" si="3"/>
        <v>131.5</v>
      </c>
      <c r="J17" s="9" t="s">
        <v>18</v>
      </c>
      <c r="K17" s="28" t="s">
        <v>32</v>
      </c>
      <c r="L17" s="26">
        <v>72.4</v>
      </c>
      <c r="M17" s="27"/>
    </row>
    <row r="18" s="2" customFormat="1" spans="1:13">
      <c r="A18" s="9">
        <v>501</v>
      </c>
      <c r="B18" s="9">
        <v>8</v>
      </c>
      <c r="C18" s="16">
        <v>2279</v>
      </c>
      <c r="D18" s="17">
        <v>2401.79</v>
      </c>
      <c r="E18" s="11">
        <f t="shared" si="0"/>
        <v>122.79</v>
      </c>
      <c r="F18" s="9">
        <f t="shared" si="1"/>
        <v>40</v>
      </c>
      <c r="G18" s="11">
        <f t="shared" si="2"/>
        <v>82.79</v>
      </c>
      <c r="H18" s="9">
        <v>0.5483</v>
      </c>
      <c r="I18" s="25">
        <f t="shared" si="3"/>
        <v>45.4</v>
      </c>
      <c r="J18" s="9" t="s">
        <v>18</v>
      </c>
      <c r="K18" s="31" t="s">
        <v>33</v>
      </c>
      <c r="L18" s="26">
        <v>194</v>
      </c>
      <c r="M18" s="27"/>
    </row>
    <row r="19" spans="1:11">
      <c r="A19" s="9" t="s">
        <v>34</v>
      </c>
      <c r="B19" s="9"/>
      <c r="C19" s="9"/>
      <c r="D19" s="11"/>
      <c r="E19" s="11"/>
      <c r="F19" s="9"/>
      <c r="G19" s="11"/>
      <c r="H19" s="9"/>
      <c r="I19" s="25">
        <f>SUM(I4:I18)</f>
        <v>708.4</v>
      </c>
      <c r="J19" s="32"/>
      <c r="K19" s="32"/>
    </row>
  </sheetData>
  <mergeCells count="4">
    <mergeCell ref="A1:K1"/>
    <mergeCell ref="B2:D2"/>
    <mergeCell ref="E2:K2"/>
    <mergeCell ref="A19:B19"/>
  </mergeCells>
  <conditionalFormatting sqref="K4:K18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c42</cp:lastModifiedBy>
  <dcterms:created xsi:type="dcterms:W3CDTF">2017-10-21T07:34:00Z</dcterms:created>
  <dcterms:modified xsi:type="dcterms:W3CDTF">2019-07-21T09:50:14Z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