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Sheet1!$A$1:$K$33</definedName>
  </definedNames>
  <calcPr calcId="144525"/>
</workbook>
</file>

<file path=xl/sharedStrings.xml><?xml version="1.0" encoding="utf-8"?>
<sst xmlns="http://schemas.openxmlformats.org/spreadsheetml/2006/main" count="68" uniqueCount="48">
  <si>
    <t>学生宿舍用水记录表</t>
  </si>
  <si>
    <t>仁智16#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</si>
  <si>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</si>
  <si>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</si>
  <si>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</si>
  <si>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</si>
  <si>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</si>
  <si>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</si>
  <si>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</si>
  <si>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</si>
  <si>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</si>
  <si>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</si>
  <si>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</si>
  <si>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</si>
  <si>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</si>
  <si>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</si>
  <si>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</si>
  <si>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是</t>
  </si>
  <si>
    <t>林羽昕</t>
  </si>
  <si>
    <t>洪冰如</t>
  </si>
  <si>
    <t>黄婕</t>
  </si>
  <si>
    <t>沈晓凤</t>
  </si>
  <si>
    <t>刘莹莹</t>
  </si>
  <si>
    <t>洪益芳</t>
  </si>
  <si>
    <t>余婷婷</t>
  </si>
  <si>
    <t>林淑悦</t>
  </si>
  <si>
    <t>陈丽琳</t>
  </si>
  <si>
    <t>张芮峰</t>
  </si>
  <si>
    <t>施婷婷</t>
  </si>
  <si>
    <t>陈雅婷</t>
  </si>
  <si>
    <t>陈凤</t>
  </si>
  <si>
    <t>陈诗嘉</t>
  </si>
  <si>
    <t>陈燕</t>
  </si>
  <si>
    <t>牛雅丽</t>
  </si>
  <si>
    <t>谢婉彬</t>
  </si>
  <si>
    <t>黄嘉婧</t>
  </si>
  <si>
    <t>徐颖</t>
  </si>
  <si>
    <t>曾雅婷</t>
  </si>
  <si>
    <t>王玉杰</t>
  </si>
  <si>
    <t xml:space="preserve"> 刘亚敏</t>
  </si>
  <si>
    <t>蔡思婷</t>
  </si>
  <si>
    <t>程玲珑</t>
  </si>
  <si>
    <t>李紫薇</t>
  </si>
  <si>
    <t>胡桂华</t>
  </si>
  <si>
    <t>廖静颖</t>
  </si>
  <si>
    <t>杨珍</t>
  </si>
  <si>
    <t>欧楚钧</t>
  </si>
  <si>
    <t>合计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</si>
</sst>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0_ "/>
    <numFmt numFmtId="177" formatCode="0.0_ "/>
    <numFmt numFmtId="178" formatCode="0.00_);\(0.00\)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0.0_);\(0.0\)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6" fillId="21" borderId="7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178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workbookViewId="0">
      <selection activeCell="L13" sqref="L13"/>
    </sheetView>
  </sheetViews>
  <sheetFormatPr defaultColWidth="9" defaultRowHeight="14.25"/>
  <cols>
    <col min="1" max="1" width="9" style="5"/>
    <col min="2" max="2" width="4.63333333333333" style="5" customWidth="1"/>
    <col min="3" max="3" width="8.63333333333333" style="6" customWidth="1"/>
    <col min="4" max="4" width="8.63333333333333" style="7" customWidth="1"/>
    <col min="5" max="5" width="7.63333333333333" style="6" customWidth="1"/>
    <col min="6" max="6" width="6.63333333333333" style="8" customWidth="1"/>
    <col min="7" max="7" width="6.75" style="9" customWidth="1"/>
    <col min="8" max="8" width="5.38333333333333" style="2" customWidth="1"/>
    <col min="9" max="9" width="8.38333333333333" style="10" customWidth="1"/>
    <col min="10" max="10" width="10.6333333333333" style="9" customWidth="1"/>
    <col min="11" max="11" width="10.25" style="9" customWidth="1"/>
    <col min="12" max="12" width="12.1333333333333" style="2" customWidth="1"/>
    <col min="13" max="246" width="9" style="2" customWidth="1"/>
    <col min="247" max="16375" width="9" style="2"/>
    <col min="16376" max="16384" width="9" style="5"/>
  </cols>
  <sheetData>
    <row r="1" s="1" customFormat="1" ht="20.25" spans="1:11">
      <c r="A1" s="11" t="s">
        <v>0</v>
      </c>
      <c r="B1" s="11"/>
      <c r="C1" s="11"/>
      <c r="D1" s="12"/>
      <c r="E1" s="11"/>
      <c r="F1" s="11"/>
      <c r="G1" s="12"/>
      <c r="H1" s="11"/>
      <c r="I1" s="11"/>
      <c r="J1" s="11"/>
      <c r="K1" s="11"/>
    </row>
    <row r="2" s="1" customFormat="1" ht="20.25" spans="1:11">
      <c r="A2" s="13" t="s">
        <v>1</v>
      </c>
      <c r="B2" s="14" t="s">
        <v>2</v>
      </c>
      <c r="C2" s="14"/>
      <c r="D2" s="15"/>
      <c r="E2" s="13" t="s">
        <v>3</v>
      </c>
      <c r="F2" s="16"/>
      <c r="G2" s="17"/>
      <c r="H2" s="16"/>
      <c r="I2" s="16"/>
      <c r="J2" s="16"/>
      <c r="K2" s="16"/>
    </row>
    <row r="3" s="1" customFormat="1" ht="20.25" spans="1:13">
      <c r="A3" s="18" t="s">
        <v>4</v>
      </c>
      <c r="B3" s="18" t="s">
        <v>5</v>
      </c>
      <c r="C3" s="19" t="s">
        <v>6</v>
      </c>
      <c r="D3" s="20" t="s">
        <v>7</v>
      </c>
      <c r="E3" s="19" t="s">
        <v>8</v>
      </c>
      <c r="F3" s="21" t="s">
        <v>9</v>
      </c>
      <c r="G3" s="20" t="s">
        <v>10</v>
      </c>
      <c r="H3" s="18" t="s">
        <v>11</v>
      </c>
      <c r="I3" s="26" t="s">
        <v>12</v>
      </c>
      <c r="J3" s="27" t="s">
        <v>13</v>
      </c>
      <c r="K3" s="13" t="s">
        <v>14</v>
      </c>
      <c r="L3" s="13" t="s">
        <v>15</v>
      </c>
      <c r="M3" s="28" t="s">
        <v>16</v>
      </c>
    </row>
    <row r="4" s="2" customFormat="1" customHeight="1" spans="1:13">
      <c r="A4" s="13">
        <v>101</v>
      </c>
      <c r="B4" s="13">
        <v>6</v>
      </c>
      <c r="C4" s="22">
        <v>924</v>
      </c>
      <c r="D4" s="23">
        <v>928</v>
      </c>
      <c r="E4" s="13">
        <f t="shared" ref="E4:E18" si="0">D4-C4</f>
        <v>4</v>
      </c>
      <c r="F4" s="13">
        <f t="shared" ref="F4:F18" si="1">B4*2</f>
        <v>12</v>
      </c>
      <c r="G4" s="23">
        <f t="shared" ref="G4:G18" si="2">IF(E4-F4&lt;0,0,E4-F4)</f>
        <v>0</v>
      </c>
      <c r="H4" s="13">
        <v>2.65</v>
      </c>
      <c r="I4" s="29">
        <f t="shared" ref="I4:I18" si="3">ROUND(G4*H4,1)</f>
        <v>0</v>
      </c>
      <c r="J4" s="23" t="s">
        <v>17</v>
      </c>
      <c r="K4" s="30" t="s">
        <v>18</v>
      </c>
      <c r="L4" s="31">
        <v>181.6</v>
      </c>
      <c r="M4" s="32"/>
    </row>
    <row r="5" customHeight="1" spans="1:13">
      <c r="A5" s="13">
        <v>102</v>
      </c>
      <c r="B5" s="13">
        <v>6</v>
      </c>
      <c r="C5" s="22">
        <v>1049</v>
      </c>
      <c r="D5" s="23">
        <v>1057</v>
      </c>
      <c r="E5" s="13">
        <f t="shared" si="0"/>
        <v>8</v>
      </c>
      <c r="F5" s="13">
        <f t="shared" si="1"/>
        <v>12</v>
      </c>
      <c r="G5" s="23">
        <f t="shared" si="2"/>
        <v>0</v>
      </c>
      <c r="H5" s="13">
        <v>2.65</v>
      </c>
      <c r="I5" s="29">
        <f t="shared" si="3"/>
        <v>0</v>
      </c>
      <c r="J5" s="23" t="s">
        <v>17</v>
      </c>
      <c r="K5" s="30" t="s">
        <v>19</v>
      </c>
      <c r="L5" s="31">
        <v>137.5</v>
      </c>
      <c r="M5" s="32"/>
    </row>
    <row r="6" customHeight="1" spans="1:13">
      <c r="A6" s="13">
        <v>103</v>
      </c>
      <c r="B6" s="13">
        <v>6</v>
      </c>
      <c r="C6" s="22">
        <v>871</v>
      </c>
      <c r="D6" s="23">
        <v>877</v>
      </c>
      <c r="E6" s="13">
        <f t="shared" si="0"/>
        <v>6</v>
      </c>
      <c r="F6" s="13">
        <f t="shared" si="1"/>
        <v>12</v>
      </c>
      <c r="G6" s="23">
        <f t="shared" si="2"/>
        <v>0</v>
      </c>
      <c r="H6" s="13">
        <v>2.65</v>
      </c>
      <c r="I6" s="29">
        <f t="shared" si="3"/>
        <v>0</v>
      </c>
      <c r="J6" s="23" t="s">
        <v>17</v>
      </c>
      <c r="K6" s="33" t="s">
        <v>20</v>
      </c>
      <c r="L6" s="31">
        <v>166.02</v>
      </c>
      <c r="M6" s="32"/>
    </row>
    <row r="7" customHeight="1" spans="1:13">
      <c r="A7" s="13">
        <v>104</v>
      </c>
      <c r="B7" s="13">
        <v>6</v>
      </c>
      <c r="C7" s="22">
        <v>911</v>
      </c>
      <c r="D7" s="23">
        <v>916</v>
      </c>
      <c r="E7" s="13">
        <f t="shared" si="0"/>
        <v>5</v>
      </c>
      <c r="F7" s="13">
        <f t="shared" si="1"/>
        <v>12</v>
      </c>
      <c r="G7" s="23">
        <f t="shared" si="2"/>
        <v>0</v>
      </c>
      <c r="H7" s="13">
        <v>2.65</v>
      </c>
      <c r="I7" s="29">
        <f t="shared" si="3"/>
        <v>0</v>
      </c>
      <c r="J7" s="23" t="s">
        <v>17</v>
      </c>
      <c r="K7" s="30" t="s">
        <v>21</v>
      </c>
      <c r="L7" s="31">
        <v>152.4</v>
      </c>
      <c r="M7" s="32"/>
    </row>
    <row r="8" customHeight="1" spans="1:13">
      <c r="A8" s="13">
        <v>105</v>
      </c>
      <c r="B8" s="13">
        <v>6</v>
      </c>
      <c r="C8" s="22">
        <v>910</v>
      </c>
      <c r="D8" s="23">
        <v>923</v>
      </c>
      <c r="E8" s="13">
        <f t="shared" si="0"/>
        <v>13</v>
      </c>
      <c r="F8" s="13">
        <f t="shared" si="1"/>
        <v>12</v>
      </c>
      <c r="G8" s="23">
        <f t="shared" si="2"/>
        <v>1</v>
      </c>
      <c r="H8" s="13">
        <v>2.65</v>
      </c>
      <c r="I8" s="29">
        <f t="shared" si="3"/>
        <v>2.7</v>
      </c>
      <c r="J8" s="23"/>
      <c r="K8" s="30" t="s">
        <v>22</v>
      </c>
      <c r="L8" s="31">
        <v>200</v>
      </c>
      <c r="M8" s="32"/>
    </row>
    <row r="9" customHeight="1" spans="1:13">
      <c r="A9" s="13">
        <v>106</v>
      </c>
      <c r="B9" s="13">
        <v>6</v>
      </c>
      <c r="C9" s="22">
        <v>789</v>
      </c>
      <c r="D9" s="23">
        <v>796</v>
      </c>
      <c r="E9" s="13">
        <f t="shared" si="0"/>
        <v>7</v>
      </c>
      <c r="F9" s="13">
        <f t="shared" si="1"/>
        <v>12</v>
      </c>
      <c r="G9" s="23">
        <f t="shared" si="2"/>
        <v>0</v>
      </c>
      <c r="H9" s="13">
        <v>2.65</v>
      </c>
      <c r="I9" s="29">
        <f t="shared" si="3"/>
        <v>0</v>
      </c>
      <c r="J9" s="23"/>
      <c r="K9" s="33" t="s">
        <v>23</v>
      </c>
      <c r="L9" s="31">
        <v>200</v>
      </c>
      <c r="M9" s="32"/>
    </row>
    <row r="10" customHeight="1" spans="1:13">
      <c r="A10" s="13">
        <v>108</v>
      </c>
      <c r="B10" s="13">
        <v>6</v>
      </c>
      <c r="C10" s="22">
        <v>1107</v>
      </c>
      <c r="D10" s="23">
        <v>1112</v>
      </c>
      <c r="E10" s="13">
        <f t="shared" si="0"/>
        <v>5</v>
      </c>
      <c r="F10" s="13">
        <f t="shared" si="1"/>
        <v>12</v>
      </c>
      <c r="G10" s="23">
        <f t="shared" si="2"/>
        <v>0</v>
      </c>
      <c r="H10" s="13">
        <v>2.65</v>
      </c>
      <c r="I10" s="29">
        <f t="shared" si="3"/>
        <v>0</v>
      </c>
      <c r="J10" s="23" t="s">
        <v>17</v>
      </c>
      <c r="K10" s="33" t="s">
        <v>24</v>
      </c>
      <c r="L10" s="31">
        <v>185.5</v>
      </c>
      <c r="M10" s="32"/>
    </row>
    <row r="11" customHeight="1" spans="1:13">
      <c r="A11" s="13">
        <v>109</v>
      </c>
      <c r="B11" s="13">
        <v>6</v>
      </c>
      <c r="C11" s="22">
        <v>892</v>
      </c>
      <c r="D11" s="23">
        <v>899</v>
      </c>
      <c r="E11" s="13">
        <f t="shared" si="0"/>
        <v>7</v>
      </c>
      <c r="F11" s="13">
        <f t="shared" si="1"/>
        <v>12</v>
      </c>
      <c r="G11" s="23">
        <f t="shared" si="2"/>
        <v>0</v>
      </c>
      <c r="H11" s="13">
        <v>2.65</v>
      </c>
      <c r="I11" s="29">
        <f t="shared" si="3"/>
        <v>0</v>
      </c>
      <c r="J11" s="23" t="s">
        <v>17</v>
      </c>
      <c r="K11" s="30" t="s">
        <v>25</v>
      </c>
      <c r="L11" s="31">
        <v>176.4</v>
      </c>
      <c r="M11" s="32"/>
    </row>
    <row r="12" customHeight="1" spans="1:13">
      <c r="A12" s="13">
        <v>110</v>
      </c>
      <c r="B12" s="13">
        <v>5</v>
      </c>
      <c r="C12" s="22">
        <v>808</v>
      </c>
      <c r="D12" s="23">
        <v>816</v>
      </c>
      <c r="E12" s="13">
        <f t="shared" si="0"/>
        <v>8</v>
      </c>
      <c r="F12" s="13">
        <f t="shared" si="1"/>
        <v>10</v>
      </c>
      <c r="G12" s="23">
        <f t="shared" si="2"/>
        <v>0</v>
      </c>
      <c r="H12" s="13">
        <v>2.65</v>
      </c>
      <c r="I12" s="29">
        <f t="shared" si="3"/>
        <v>0</v>
      </c>
      <c r="J12" s="23"/>
      <c r="K12" s="30" t="s">
        <v>26</v>
      </c>
      <c r="L12" s="31">
        <v>200</v>
      </c>
      <c r="M12" s="32"/>
    </row>
    <row r="13" customHeight="1" spans="1:13">
      <c r="A13" s="13">
        <v>111</v>
      </c>
      <c r="B13" s="13">
        <v>6</v>
      </c>
      <c r="C13" s="22">
        <v>699</v>
      </c>
      <c r="D13" s="23">
        <v>706</v>
      </c>
      <c r="E13" s="13">
        <f t="shared" si="0"/>
        <v>7</v>
      </c>
      <c r="F13" s="13">
        <f t="shared" si="1"/>
        <v>12</v>
      </c>
      <c r="G13" s="23">
        <f t="shared" si="2"/>
        <v>0</v>
      </c>
      <c r="H13" s="13">
        <v>2.65</v>
      </c>
      <c r="I13" s="29">
        <f t="shared" si="3"/>
        <v>0</v>
      </c>
      <c r="J13" s="23" t="s">
        <v>17</v>
      </c>
      <c r="K13" s="30" t="s">
        <v>27</v>
      </c>
      <c r="L13" s="31">
        <v>172.6</v>
      </c>
      <c r="M13" s="32"/>
    </row>
    <row r="14" customHeight="1" spans="1:13">
      <c r="A14" s="13">
        <v>112</v>
      </c>
      <c r="B14" s="13">
        <v>6</v>
      </c>
      <c r="C14" s="22">
        <v>987</v>
      </c>
      <c r="D14" s="23">
        <v>995</v>
      </c>
      <c r="E14" s="13">
        <f t="shared" si="0"/>
        <v>8</v>
      </c>
      <c r="F14" s="13">
        <f t="shared" si="1"/>
        <v>12</v>
      </c>
      <c r="G14" s="23">
        <f t="shared" si="2"/>
        <v>0</v>
      </c>
      <c r="H14" s="13">
        <v>2.65</v>
      </c>
      <c r="I14" s="29">
        <f t="shared" si="3"/>
        <v>0</v>
      </c>
      <c r="J14" s="23" t="s">
        <v>17</v>
      </c>
      <c r="K14" s="30" t="s">
        <v>28</v>
      </c>
      <c r="L14" s="31">
        <v>184.1</v>
      </c>
      <c r="M14" s="32"/>
    </row>
    <row r="15" customHeight="1" spans="1:13">
      <c r="A15" s="13">
        <v>113</v>
      </c>
      <c r="B15" s="13">
        <v>6</v>
      </c>
      <c r="C15" s="22">
        <v>740</v>
      </c>
      <c r="D15" s="23">
        <v>743</v>
      </c>
      <c r="E15" s="13">
        <f t="shared" si="0"/>
        <v>3</v>
      </c>
      <c r="F15" s="13">
        <f t="shared" si="1"/>
        <v>12</v>
      </c>
      <c r="G15" s="23">
        <f t="shared" si="2"/>
        <v>0</v>
      </c>
      <c r="H15" s="13">
        <v>2.65</v>
      </c>
      <c r="I15" s="29">
        <f t="shared" si="3"/>
        <v>0</v>
      </c>
      <c r="J15" s="23" t="s">
        <v>17</v>
      </c>
      <c r="K15" s="23" t="s">
        <v>29</v>
      </c>
      <c r="L15" s="31">
        <v>223.4</v>
      </c>
      <c r="M15" s="32"/>
    </row>
    <row r="16" s="2" customFormat="1" customHeight="1" spans="1:13">
      <c r="A16" s="13">
        <v>202</v>
      </c>
      <c r="B16" s="13">
        <v>6</v>
      </c>
      <c r="C16" s="22">
        <v>662</v>
      </c>
      <c r="D16" s="23">
        <v>668</v>
      </c>
      <c r="E16" s="13">
        <f t="shared" si="0"/>
        <v>6</v>
      </c>
      <c r="F16" s="13">
        <f t="shared" si="1"/>
        <v>12</v>
      </c>
      <c r="G16" s="23">
        <f t="shared" si="2"/>
        <v>0</v>
      </c>
      <c r="H16" s="13">
        <v>2.65</v>
      </c>
      <c r="I16" s="29">
        <f t="shared" si="3"/>
        <v>0</v>
      </c>
      <c r="J16" s="23" t="s">
        <v>17</v>
      </c>
      <c r="K16" s="23" t="s">
        <v>30</v>
      </c>
      <c r="L16" s="31">
        <v>168.7</v>
      </c>
      <c r="M16" s="32"/>
    </row>
    <row r="17" customHeight="1" spans="1:13">
      <c r="A17" s="13">
        <v>203</v>
      </c>
      <c r="B17" s="13">
        <v>5</v>
      </c>
      <c r="C17" s="22">
        <v>881</v>
      </c>
      <c r="D17" s="23">
        <v>888</v>
      </c>
      <c r="E17" s="13">
        <f t="shared" si="0"/>
        <v>7</v>
      </c>
      <c r="F17" s="13">
        <f t="shared" si="1"/>
        <v>10</v>
      </c>
      <c r="G17" s="23">
        <f t="shared" si="2"/>
        <v>0</v>
      </c>
      <c r="H17" s="13">
        <v>2.65</v>
      </c>
      <c r="I17" s="29">
        <f t="shared" si="3"/>
        <v>0</v>
      </c>
      <c r="J17" s="23"/>
      <c r="K17" s="33" t="s">
        <v>31</v>
      </c>
      <c r="L17" s="31">
        <v>200</v>
      </c>
      <c r="M17" s="32"/>
    </row>
    <row r="18" customHeight="1" spans="1:13">
      <c r="A18" s="13">
        <v>204</v>
      </c>
      <c r="B18" s="13">
        <v>6</v>
      </c>
      <c r="C18" s="22">
        <v>849</v>
      </c>
      <c r="D18" s="23">
        <v>852</v>
      </c>
      <c r="E18" s="13">
        <f t="shared" si="0"/>
        <v>3</v>
      </c>
      <c r="F18" s="13">
        <f t="shared" si="1"/>
        <v>12</v>
      </c>
      <c r="G18" s="23">
        <f t="shared" si="2"/>
        <v>0</v>
      </c>
      <c r="H18" s="13">
        <v>2.65</v>
      </c>
      <c r="I18" s="29">
        <f t="shared" si="3"/>
        <v>0</v>
      </c>
      <c r="J18" s="23"/>
      <c r="K18" s="30" t="s">
        <v>32</v>
      </c>
      <c r="L18" s="31">
        <v>200.1</v>
      </c>
      <c r="M18" s="32"/>
    </row>
    <row r="19" customHeight="1" spans="1:13">
      <c r="A19" s="13">
        <v>206</v>
      </c>
      <c r="B19" s="13">
        <v>6</v>
      </c>
      <c r="C19" s="22">
        <v>934</v>
      </c>
      <c r="D19" s="23">
        <v>943</v>
      </c>
      <c r="E19" s="13">
        <f t="shared" ref="E19:E33" si="4">D19-C19</f>
        <v>9</v>
      </c>
      <c r="F19" s="13">
        <f t="shared" ref="F19:F33" si="5">B19*2</f>
        <v>12</v>
      </c>
      <c r="G19" s="23">
        <f t="shared" ref="G19:G33" si="6">IF(E19-F19&lt;0,0,E19-F19)</f>
        <v>0</v>
      </c>
      <c r="H19" s="13">
        <v>2.65</v>
      </c>
      <c r="I19" s="29">
        <f t="shared" ref="I19:I33" si="7">ROUND(G19*H19,1)</f>
        <v>0</v>
      </c>
      <c r="J19" s="23" t="s">
        <v>17</v>
      </c>
      <c r="K19" s="30" t="s">
        <v>33</v>
      </c>
      <c r="L19" s="31">
        <v>180.3</v>
      </c>
      <c r="M19" s="32"/>
    </row>
    <row r="20" customHeight="1" spans="1:13">
      <c r="A20" s="13">
        <v>207</v>
      </c>
      <c r="B20" s="13">
        <v>6</v>
      </c>
      <c r="C20" s="22">
        <v>1018</v>
      </c>
      <c r="D20" s="23">
        <v>1024</v>
      </c>
      <c r="E20" s="13">
        <f t="shared" si="4"/>
        <v>6</v>
      </c>
      <c r="F20" s="13">
        <f t="shared" si="5"/>
        <v>12</v>
      </c>
      <c r="G20" s="23">
        <f t="shared" si="6"/>
        <v>0</v>
      </c>
      <c r="H20" s="13">
        <v>2.65</v>
      </c>
      <c r="I20" s="29">
        <f t="shared" si="7"/>
        <v>0</v>
      </c>
      <c r="J20" s="23"/>
      <c r="K20" s="30" t="s">
        <v>34</v>
      </c>
      <c r="L20" s="31">
        <v>206.9</v>
      </c>
      <c r="M20" s="32"/>
    </row>
    <row r="21" s="2" customFormat="1" customHeight="1" spans="1:13">
      <c r="A21" s="13">
        <v>208</v>
      </c>
      <c r="B21" s="13">
        <v>6</v>
      </c>
      <c r="C21" s="22">
        <v>842</v>
      </c>
      <c r="D21" s="23">
        <v>845</v>
      </c>
      <c r="E21" s="13">
        <f t="shared" si="4"/>
        <v>3</v>
      </c>
      <c r="F21" s="13">
        <f t="shared" si="5"/>
        <v>12</v>
      </c>
      <c r="G21" s="23">
        <f t="shared" si="6"/>
        <v>0</v>
      </c>
      <c r="H21" s="13">
        <v>2.65</v>
      </c>
      <c r="I21" s="29">
        <f t="shared" si="7"/>
        <v>0</v>
      </c>
      <c r="J21" s="23" t="s">
        <v>17</v>
      </c>
      <c r="K21" s="33" t="s">
        <v>35</v>
      </c>
      <c r="L21" s="31">
        <v>193.42</v>
      </c>
      <c r="M21" s="32"/>
    </row>
    <row r="22" s="2" customFormat="1" customHeight="1" spans="1:13">
      <c r="A22" s="13">
        <v>209</v>
      </c>
      <c r="B22" s="13">
        <v>5</v>
      </c>
      <c r="C22" s="22">
        <v>786</v>
      </c>
      <c r="D22" s="23">
        <v>790</v>
      </c>
      <c r="E22" s="13">
        <f t="shared" si="4"/>
        <v>4</v>
      </c>
      <c r="F22" s="13">
        <f t="shared" si="5"/>
        <v>10</v>
      </c>
      <c r="G22" s="23">
        <f t="shared" si="6"/>
        <v>0</v>
      </c>
      <c r="H22" s="13">
        <v>2.65</v>
      </c>
      <c r="I22" s="29">
        <f t="shared" si="7"/>
        <v>0</v>
      </c>
      <c r="J22" s="23" t="s">
        <v>17</v>
      </c>
      <c r="K22" s="30" t="s">
        <v>36</v>
      </c>
      <c r="L22" s="31">
        <v>172.6</v>
      </c>
      <c r="M22" s="32"/>
    </row>
    <row r="23" s="2" customFormat="1" customHeight="1" spans="1:13">
      <c r="A23" s="13">
        <v>210</v>
      </c>
      <c r="B23" s="13">
        <v>6</v>
      </c>
      <c r="C23" s="22">
        <v>774</v>
      </c>
      <c r="D23" s="23">
        <v>778</v>
      </c>
      <c r="E23" s="13">
        <f t="shared" si="4"/>
        <v>4</v>
      </c>
      <c r="F23" s="13">
        <f t="shared" si="5"/>
        <v>12</v>
      </c>
      <c r="G23" s="23">
        <f t="shared" si="6"/>
        <v>0</v>
      </c>
      <c r="H23" s="13">
        <v>2.65</v>
      </c>
      <c r="I23" s="29">
        <f t="shared" si="7"/>
        <v>0</v>
      </c>
      <c r="J23" s="23" t="s">
        <v>17</v>
      </c>
      <c r="K23" s="30" t="s">
        <v>37</v>
      </c>
      <c r="L23" s="31">
        <v>195.1</v>
      </c>
      <c r="M23" s="32"/>
    </row>
    <row r="24" s="2" customFormat="1" customHeight="1" spans="1:13">
      <c r="A24" s="13">
        <v>211</v>
      </c>
      <c r="B24" s="13">
        <v>6</v>
      </c>
      <c r="C24" s="22">
        <v>691</v>
      </c>
      <c r="D24" s="23">
        <v>698</v>
      </c>
      <c r="E24" s="13">
        <f t="shared" si="4"/>
        <v>7</v>
      </c>
      <c r="F24" s="13">
        <f t="shared" si="5"/>
        <v>12</v>
      </c>
      <c r="G24" s="23">
        <f t="shared" si="6"/>
        <v>0</v>
      </c>
      <c r="H24" s="13">
        <v>2.65</v>
      </c>
      <c r="I24" s="29">
        <f t="shared" si="7"/>
        <v>0</v>
      </c>
      <c r="J24" s="23" t="s">
        <v>17</v>
      </c>
      <c r="K24" s="30" t="s">
        <v>38</v>
      </c>
      <c r="L24" s="31">
        <v>175.9</v>
      </c>
      <c r="M24" s="32"/>
    </row>
    <row r="25" customHeight="1" spans="1:13">
      <c r="A25" s="13">
        <v>212</v>
      </c>
      <c r="B25" s="13">
        <v>6</v>
      </c>
      <c r="C25" s="22">
        <v>812</v>
      </c>
      <c r="D25" s="23">
        <v>817</v>
      </c>
      <c r="E25" s="13">
        <f t="shared" si="4"/>
        <v>5</v>
      </c>
      <c r="F25" s="13">
        <f t="shared" si="5"/>
        <v>12</v>
      </c>
      <c r="G25" s="23">
        <f t="shared" si="6"/>
        <v>0</v>
      </c>
      <c r="H25" s="13">
        <v>2.65</v>
      </c>
      <c r="I25" s="29">
        <f t="shared" si="7"/>
        <v>0</v>
      </c>
      <c r="J25" s="23" t="s">
        <v>17</v>
      </c>
      <c r="K25" s="23" t="s">
        <v>39</v>
      </c>
      <c r="L25" s="31">
        <v>172.72</v>
      </c>
      <c r="M25" s="32"/>
    </row>
    <row r="26" customHeight="1" spans="1:13">
      <c r="A26" s="13">
        <v>213</v>
      </c>
      <c r="B26" s="13">
        <v>6</v>
      </c>
      <c r="C26" s="22">
        <v>658</v>
      </c>
      <c r="D26" s="23">
        <v>663</v>
      </c>
      <c r="E26" s="13">
        <f t="shared" si="4"/>
        <v>5</v>
      </c>
      <c r="F26" s="13">
        <f t="shared" si="5"/>
        <v>12</v>
      </c>
      <c r="G26" s="23">
        <f t="shared" si="6"/>
        <v>0</v>
      </c>
      <c r="H26" s="13">
        <v>2.65</v>
      </c>
      <c r="I26" s="29">
        <f t="shared" si="7"/>
        <v>0</v>
      </c>
      <c r="J26" s="23" t="s">
        <v>17</v>
      </c>
      <c r="K26" s="30" t="s">
        <v>40</v>
      </c>
      <c r="L26" s="31">
        <v>184.2</v>
      </c>
      <c r="M26" s="32"/>
    </row>
    <row r="27" customHeight="1" spans="1:13">
      <c r="A27" s="13">
        <v>501</v>
      </c>
      <c r="B27" s="13">
        <v>6</v>
      </c>
      <c r="C27" s="22">
        <v>801</v>
      </c>
      <c r="D27" s="23">
        <v>808</v>
      </c>
      <c r="E27" s="13">
        <f t="shared" si="4"/>
        <v>7</v>
      </c>
      <c r="F27" s="13">
        <f t="shared" si="5"/>
        <v>12</v>
      </c>
      <c r="G27" s="23">
        <f t="shared" si="6"/>
        <v>0</v>
      </c>
      <c r="H27" s="13">
        <v>2.65</v>
      </c>
      <c r="I27" s="29">
        <f t="shared" si="7"/>
        <v>0</v>
      </c>
      <c r="J27" s="23" t="s">
        <v>17</v>
      </c>
      <c r="K27" s="30" t="s">
        <v>41</v>
      </c>
      <c r="L27" s="31">
        <v>173.53</v>
      </c>
      <c r="M27" s="32"/>
    </row>
    <row r="28" s="3" customFormat="1" customHeight="1" spans="1:13">
      <c r="A28" s="13">
        <v>502</v>
      </c>
      <c r="B28" s="13">
        <v>6</v>
      </c>
      <c r="C28" s="22">
        <v>679</v>
      </c>
      <c r="D28" s="23">
        <v>687</v>
      </c>
      <c r="E28" s="13">
        <f t="shared" si="4"/>
        <v>8</v>
      </c>
      <c r="F28" s="13">
        <f t="shared" si="5"/>
        <v>12</v>
      </c>
      <c r="G28" s="23">
        <f t="shared" si="6"/>
        <v>0</v>
      </c>
      <c r="H28" s="13">
        <v>2.65</v>
      </c>
      <c r="I28" s="29">
        <f t="shared" si="7"/>
        <v>0</v>
      </c>
      <c r="J28" s="23" t="s">
        <v>17</v>
      </c>
      <c r="K28" s="30" t="s">
        <v>42</v>
      </c>
      <c r="L28" s="31">
        <v>133.1</v>
      </c>
      <c r="M28" s="32"/>
    </row>
    <row r="29" customHeight="1" spans="1:13">
      <c r="A29" s="13">
        <v>503</v>
      </c>
      <c r="B29" s="13">
        <v>6</v>
      </c>
      <c r="C29" s="22">
        <v>795</v>
      </c>
      <c r="D29" s="23">
        <v>801</v>
      </c>
      <c r="E29" s="13">
        <f t="shared" si="4"/>
        <v>6</v>
      </c>
      <c r="F29" s="13">
        <f t="shared" si="5"/>
        <v>12</v>
      </c>
      <c r="G29" s="23">
        <f t="shared" si="6"/>
        <v>0</v>
      </c>
      <c r="H29" s="13">
        <v>2.65</v>
      </c>
      <c r="I29" s="29">
        <f t="shared" si="7"/>
        <v>0</v>
      </c>
      <c r="J29" s="23"/>
      <c r="K29" s="30" t="s">
        <v>43</v>
      </c>
      <c r="L29" s="31">
        <v>202.4</v>
      </c>
      <c r="M29" s="32"/>
    </row>
    <row r="30" s="2" customFormat="1" customHeight="1" spans="1:13">
      <c r="A30" s="13">
        <v>504</v>
      </c>
      <c r="B30" s="13">
        <v>6</v>
      </c>
      <c r="C30" s="22">
        <v>767</v>
      </c>
      <c r="D30" s="23">
        <v>776</v>
      </c>
      <c r="E30" s="13">
        <f t="shared" si="4"/>
        <v>9</v>
      </c>
      <c r="F30" s="13">
        <f t="shared" si="5"/>
        <v>12</v>
      </c>
      <c r="G30" s="23">
        <f t="shared" si="6"/>
        <v>0</v>
      </c>
      <c r="H30" s="13">
        <v>2.65</v>
      </c>
      <c r="I30" s="29">
        <f t="shared" si="7"/>
        <v>0</v>
      </c>
      <c r="J30" s="23" t="s">
        <v>17</v>
      </c>
      <c r="K30" s="33" t="s">
        <v>44</v>
      </c>
      <c r="L30" s="31">
        <v>158.9</v>
      </c>
      <c r="M30" s="32"/>
    </row>
    <row r="31" customHeight="1" spans="1:13">
      <c r="A31" s="13">
        <v>505</v>
      </c>
      <c r="B31" s="13">
        <v>6</v>
      </c>
      <c r="C31" s="22">
        <v>1074</v>
      </c>
      <c r="D31" s="23">
        <v>1083</v>
      </c>
      <c r="E31" s="13">
        <f t="shared" si="4"/>
        <v>9</v>
      </c>
      <c r="F31" s="13">
        <f t="shared" si="5"/>
        <v>12</v>
      </c>
      <c r="G31" s="23">
        <f t="shared" si="6"/>
        <v>0</v>
      </c>
      <c r="H31" s="13">
        <v>2.65</v>
      </c>
      <c r="I31" s="29">
        <f t="shared" si="7"/>
        <v>0</v>
      </c>
      <c r="J31" s="23"/>
      <c r="K31" s="30" t="s">
        <v>45</v>
      </c>
      <c r="L31" s="31">
        <v>201.1</v>
      </c>
      <c r="M31" s="32"/>
    </row>
    <row r="32" s="4" customFormat="1" customHeight="1" spans="1:13">
      <c r="A32" s="13">
        <v>510</v>
      </c>
      <c r="B32" s="13">
        <v>6</v>
      </c>
      <c r="C32" s="22">
        <v>867</v>
      </c>
      <c r="D32" s="23">
        <v>874</v>
      </c>
      <c r="E32" s="13">
        <f t="shared" si="4"/>
        <v>7</v>
      </c>
      <c r="F32" s="13">
        <f t="shared" si="5"/>
        <v>12</v>
      </c>
      <c r="G32" s="23">
        <f t="shared" si="6"/>
        <v>0</v>
      </c>
      <c r="H32" s="13">
        <v>2.65</v>
      </c>
      <c r="I32" s="29">
        <f t="shared" si="7"/>
        <v>0</v>
      </c>
      <c r="J32" s="23" t="s">
        <v>17</v>
      </c>
      <c r="K32" s="23" t="s">
        <v>46</v>
      </c>
      <c r="L32" s="31">
        <v>149.6</v>
      </c>
      <c r="M32" s="32"/>
    </row>
    <row r="33" customHeight="1" spans="1:11">
      <c r="A33" s="13" t="s">
        <v>47</v>
      </c>
      <c r="B33" s="13"/>
      <c r="C33" s="24"/>
      <c r="D33" s="23"/>
      <c r="E33" s="24"/>
      <c r="F33" s="13">
        <f t="shared" si="5"/>
        <v>0</v>
      </c>
      <c r="G33" s="23">
        <f t="shared" si="6"/>
        <v>0</v>
      </c>
      <c r="H33" s="13"/>
      <c r="I33" s="34">
        <f>SUM(I4:I32)</f>
        <v>2.7</v>
      </c>
      <c r="J33" s="23"/>
      <c r="K33" s="23"/>
    </row>
    <row r="34" ht="42" customHeight="1" spans="5:9">
      <c r="E34" s="25"/>
      <c r="G34" s="7"/>
      <c r="H34" s="8"/>
      <c r="I34" s="9"/>
    </row>
  </sheetData>
  <mergeCells count="3">
    <mergeCell ref="A1:K1"/>
    <mergeCell ref="B2:D2"/>
    <mergeCell ref="E2:K2"/>
  </mergeCells>
  <conditionalFormatting sqref="K4:K32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2018-12-13T09:31:00Z</dcterms:created>
  <dcterms:modified xsi:type="dcterms:W3CDTF">2019-07-21T08:29:39Z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