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25 水费" sheetId="1" r:id="rId1"/>
  </sheets>
  <definedNames>
    <definedName name="_xlnm.Print_Area" localSheetId="0">'仁智25 水费'!$A$1:$K$23</definedName>
  </definedNames>
  <calcPr calcId="144525"/>
</workbook>
</file>

<file path=xl/sharedStrings.xml><?xml version="1.0" encoding="utf-8"?>
<sst xmlns="http://schemas.openxmlformats.org/spreadsheetml/2006/main" count="41" uniqueCount="35">
  <si>
    <t>学生宿舍用水记录表</t>
  </si>
  <si>
    <t>仁智25#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</si>
  <si>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</si>
  <si>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</si>
  <si>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</si>
  <si>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</si>
  <si>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</si>
  <si>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</si>
  <si>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</si>
  <si>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</si>
  <si>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</si>
  <si>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</si>
  <si>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</si>
  <si>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</si>
  <si>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</si>
  <si>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</si>
  <si>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</si>
  <si>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黄燕如</t>
  </si>
  <si>
    <t>游美钦</t>
  </si>
  <si>
    <t>签字</t>
  </si>
  <si>
    <t>是</t>
  </si>
  <si>
    <t>闫聪聪</t>
  </si>
  <si>
    <t>吴信玉</t>
  </si>
  <si>
    <t>周嘉宁</t>
  </si>
  <si>
    <t xml:space="preserve"> 梁秀姿</t>
  </si>
  <si>
    <t>巩云云</t>
  </si>
  <si>
    <t>许晨晨</t>
  </si>
  <si>
    <t>李舒</t>
  </si>
  <si>
    <t>方艳婷</t>
  </si>
  <si>
    <t>林小芳</t>
  </si>
  <si>
    <t>华双</t>
  </si>
  <si>
    <t>王容</t>
  </si>
  <si>
    <t>王晨洁</t>
  </si>
  <si>
    <t>农芸夏</t>
  </si>
  <si>
    <t>合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</si>
</sst>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_ "/>
  </numFmts>
  <fonts count="29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2" fillId="2" borderId="3" xfId="49" applyNumberFormat="1" applyFont="1" applyFill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2" fillId="0" borderId="4" xfId="49" applyFont="1" applyBorder="1" applyAlignment="1">
      <alignment vertical="center"/>
    </xf>
    <xf numFmtId="0" fontId="7" fillId="0" borderId="3" xfId="49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7" fillId="0" borderId="3" xfId="49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9" fillId="0" borderId="3" xfId="49" applyFont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tabSelected="1" workbookViewId="0">
      <selection activeCell="J3" sqref="J3:M22"/>
    </sheetView>
  </sheetViews>
  <sheetFormatPr defaultColWidth="9" defaultRowHeight="13.5"/>
  <cols>
    <col min="1" max="1" width="9.33333333333333" customWidth="1"/>
    <col min="2" max="2" width="5.33333333333333" customWidth="1"/>
    <col min="3" max="3" width="9.33333333333333" customWidth="1"/>
    <col min="4" max="4" width="8.55833333333333" customWidth="1"/>
    <col min="5" max="7" width="7.33333333333333" customWidth="1"/>
    <col min="8" max="8" width="5.33333333333333" customWidth="1"/>
    <col min="9" max="9" width="9.66666666666667" customWidth="1"/>
  </cols>
  <sheetData>
    <row r="1" ht="20.2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4"/>
    </row>
    <row r="2" ht="14.25" spans="1:21">
      <c r="A2" s="3" t="s">
        <v>1</v>
      </c>
      <c r="B2" s="4" t="s">
        <v>2</v>
      </c>
      <c r="C2" s="5"/>
      <c r="D2" s="5"/>
      <c r="E2" s="6" t="s">
        <v>3</v>
      </c>
      <c r="F2" s="5"/>
      <c r="G2" s="5"/>
      <c r="H2" s="5"/>
      <c r="I2" s="5"/>
      <c r="J2" s="5"/>
      <c r="K2" s="5"/>
      <c r="L2" s="15"/>
      <c r="N2" s="6"/>
      <c r="O2" s="5"/>
      <c r="P2" s="5"/>
      <c r="Q2" s="5"/>
      <c r="R2" s="5"/>
      <c r="S2" s="5"/>
      <c r="T2" s="5"/>
      <c r="U2" s="13"/>
    </row>
    <row r="3" ht="14.25" spans="1:1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16" t="s">
        <v>12</v>
      </c>
      <c r="J3" s="17" t="s">
        <v>13</v>
      </c>
      <c r="K3" s="18" t="s">
        <v>14</v>
      </c>
      <c r="L3" s="18" t="s">
        <v>15</v>
      </c>
      <c r="M3" s="19" t="s">
        <v>16</v>
      </c>
    </row>
    <row r="4" ht="14.25" spans="1:13">
      <c r="A4" s="6">
        <v>301</v>
      </c>
      <c r="B4" s="3">
        <v>5</v>
      </c>
      <c r="C4" s="7">
        <v>283</v>
      </c>
      <c r="D4" s="7">
        <v>286</v>
      </c>
      <c r="E4" s="3">
        <f>D4-C4</f>
        <v>3</v>
      </c>
      <c r="F4" s="3">
        <f>B4*2</f>
        <v>10</v>
      </c>
      <c r="G4" s="3">
        <f>IF(E4-F4&lt;0,0,E4-F4)</f>
        <v>0</v>
      </c>
      <c r="H4" s="3">
        <v>2.65</v>
      </c>
      <c r="I4" s="20">
        <f>ROUND(H4*G4,1)</f>
        <v>0</v>
      </c>
      <c r="J4" s="3"/>
      <c r="K4" s="21" t="s">
        <v>17</v>
      </c>
      <c r="L4" s="22">
        <v>200</v>
      </c>
      <c r="M4" s="23"/>
    </row>
    <row r="5" ht="14.25" spans="1:13">
      <c r="A5" s="6">
        <v>302</v>
      </c>
      <c r="B5" s="3">
        <v>6</v>
      </c>
      <c r="C5" s="7">
        <v>364</v>
      </c>
      <c r="D5" s="7">
        <v>366</v>
      </c>
      <c r="E5" s="3">
        <f>D5-C5</f>
        <v>2</v>
      </c>
      <c r="F5" s="3">
        <f>B5*2</f>
        <v>12</v>
      </c>
      <c r="G5" s="3">
        <f>IF(E5-F5&lt;0,0,E5-F5)</f>
        <v>0</v>
      </c>
      <c r="H5" s="3">
        <v>2.65</v>
      </c>
      <c r="I5" s="20">
        <f>ROUND(H5*G5,1)</f>
        <v>0</v>
      </c>
      <c r="J5" s="3"/>
      <c r="K5" s="24" t="s">
        <v>18</v>
      </c>
      <c r="L5" s="22">
        <v>400</v>
      </c>
      <c r="M5" s="23"/>
    </row>
    <row r="6" ht="14.25" spans="1:13">
      <c r="A6" s="6">
        <v>303</v>
      </c>
      <c r="B6" s="3">
        <v>6</v>
      </c>
      <c r="C6" s="7">
        <v>339</v>
      </c>
      <c r="D6" s="7">
        <v>343</v>
      </c>
      <c r="E6" s="3">
        <f>D6-C6</f>
        <v>4</v>
      </c>
      <c r="F6" s="3">
        <f>B6*2</f>
        <v>12</v>
      </c>
      <c r="G6" s="3">
        <f>IF(E6-F6&lt;0,0,E6-F6)</f>
        <v>0</v>
      </c>
      <c r="H6" s="3">
        <v>2.65</v>
      </c>
      <c r="I6" s="20">
        <f>ROUND(H6*G6,1)</f>
        <v>0</v>
      </c>
      <c r="J6" s="3"/>
      <c r="K6" s="24" t="s">
        <v>18</v>
      </c>
      <c r="L6" s="23">
        <v>400</v>
      </c>
      <c r="M6" s="23"/>
    </row>
    <row r="7" ht="14.25" spans="1:13">
      <c r="A7" s="6">
        <v>304</v>
      </c>
      <c r="B7" s="3">
        <v>4</v>
      </c>
      <c r="C7" s="7">
        <v>224</v>
      </c>
      <c r="D7" s="7">
        <v>225</v>
      </c>
      <c r="E7" s="3">
        <f>D7-C7</f>
        <v>1</v>
      </c>
      <c r="F7" s="3">
        <f>B7*2</f>
        <v>8</v>
      </c>
      <c r="G7" s="3">
        <f>IF(E7-F7&lt;0,0,E7-F7)</f>
        <v>0</v>
      </c>
      <c r="H7" s="3">
        <v>2.65</v>
      </c>
      <c r="I7" s="20">
        <f>ROUND(H7*G7,1)</f>
        <v>0</v>
      </c>
      <c r="J7" s="3"/>
      <c r="K7" s="24" t="s">
        <v>19</v>
      </c>
      <c r="L7" s="23"/>
      <c r="M7" s="23"/>
    </row>
    <row r="8" ht="14.25" spans="1:13">
      <c r="A8" s="6">
        <v>401</v>
      </c>
      <c r="B8" s="3">
        <v>6</v>
      </c>
      <c r="C8" s="7">
        <v>513</v>
      </c>
      <c r="D8" s="7">
        <v>521</v>
      </c>
      <c r="E8" s="3">
        <f t="shared" ref="E8:E30" si="0">D8-C8</f>
        <v>8</v>
      </c>
      <c r="F8" s="3">
        <f t="shared" ref="F8:F31" si="1">B8*2</f>
        <v>12</v>
      </c>
      <c r="G8" s="3">
        <f t="shared" ref="G8:G30" si="2">IF(E8-F8&lt;0,0,E8-F8)</f>
        <v>0</v>
      </c>
      <c r="H8" s="3">
        <v>2.65</v>
      </c>
      <c r="I8" s="20">
        <f t="shared" ref="I8:I30" si="3">ROUND(H8*G8,1)</f>
        <v>0</v>
      </c>
      <c r="J8" s="3" t="s">
        <v>20</v>
      </c>
      <c r="K8" s="21" t="s">
        <v>21</v>
      </c>
      <c r="L8" s="22">
        <v>150.29</v>
      </c>
      <c r="M8" s="23"/>
    </row>
    <row r="9" ht="14.25" spans="1:13">
      <c r="A9" s="6">
        <v>402</v>
      </c>
      <c r="B9" s="3">
        <v>6</v>
      </c>
      <c r="C9" s="7">
        <v>539</v>
      </c>
      <c r="D9" s="7">
        <v>542</v>
      </c>
      <c r="E9" s="3">
        <f t="shared" si="0"/>
        <v>3</v>
      </c>
      <c r="F9" s="3">
        <f t="shared" si="1"/>
        <v>12</v>
      </c>
      <c r="G9" s="3">
        <f t="shared" si="2"/>
        <v>0</v>
      </c>
      <c r="H9" s="3">
        <v>2.65</v>
      </c>
      <c r="I9" s="20">
        <f t="shared" si="3"/>
        <v>0</v>
      </c>
      <c r="J9" s="3" t="s">
        <v>20</v>
      </c>
      <c r="K9" s="21" t="s">
        <v>22</v>
      </c>
      <c r="L9" s="22">
        <v>196.7</v>
      </c>
      <c r="M9" s="23"/>
    </row>
    <row r="10" ht="14.25" spans="1:13">
      <c r="A10" s="6">
        <v>403</v>
      </c>
      <c r="B10" s="3">
        <v>6</v>
      </c>
      <c r="C10" s="7">
        <v>462</v>
      </c>
      <c r="D10" s="7">
        <v>465</v>
      </c>
      <c r="E10" s="3">
        <f t="shared" si="0"/>
        <v>3</v>
      </c>
      <c r="F10" s="3">
        <f t="shared" si="1"/>
        <v>12</v>
      </c>
      <c r="G10" s="3">
        <f t="shared" si="2"/>
        <v>0</v>
      </c>
      <c r="H10" s="3">
        <v>2.65</v>
      </c>
      <c r="I10" s="20">
        <f t="shared" si="3"/>
        <v>0</v>
      </c>
      <c r="J10" s="25" t="s">
        <v>20</v>
      </c>
      <c r="K10" s="21" t="s">
        <v>21</v>
      </c>
      <c r="L10" s="22">
        <v>150.29</v>
      </c>
      <c r="M10" s="23"/>
    </row>
    <row r="11" ht="14.25" spans="1:13">
      <c r="A11" s="6">
        <v>404</v>
      </c>
      <c r="B11" s="3">
        <v>6</v>
      </c>
      <c r="C11" s="7">
        <v>481</v>
      </c>
      <c r="D11" s="7">
        <v>484</v>
      </c>
      <c r="E11" s="3">
        <f t="shared" si="0"/>
        <v>3</v>
      </c>
      <c r="F11" s="3">
        <f t="shared" si="1"/>
        <v>12</v>
      </c>
      <c r="G11" s="3">
        <f t="shared" si="2"/>
        <v>0</v>
      </c>
      <c r="H11" s="3">
        <v>2.65</v>
      </c>
      <c r="I11" s="20">
        <f t="shared" si="3"/>
        <v>0</v>
      </c>
      <c r="J11" s="9"/>
      <c r="K11" s="21" t="s">
        <v>23</v>
      </c>
      <c r="L11" s="22">
        <v>204.43</v>
      </c>
      <c r="M11" s="23"/>
    </row>
    <row r="12" ht="14.25" spans="1:13">
      <c r="A12" s="6">
        <v>405</v>
      </c>
      <c r="B12" s="3">
        <v>6</v>
      </c>
      <c r="C12" s="7">
        <v>477</v>
      </c>
      <c r="D12" s="7">
        <v>486</v>
      </c>
      <c r="E12" s="3">
        <f t="shared" si="0"/>
        <v>9</v>
      </c>
      <c r="F12" s="3">
        <f t="shared" si="1"/>
        <v>12</v>
      </c>
      <c r="G12" s="3">
        <f t="shared" si="2"/>
        <v>0</v>
      </c>
      <c r="H12" s="3">
        <v>2.65</v>
      </c>
      <c r="I12" s="20">
        <f t="shared" si="3"/>
        <v>0</v>
      </c>
      <c r="J12" s="3"/>
      <c r="K12" s="26" t="s">
        <v>24</v>
      </c>
      <c r="L12" s="23">
        <v>200</v>
      </c>
      <c r="M12" s="23"/>
    </row>
    <row r="13" ht="14.25" spans="1:13">
      <c r="A13" s="6">
        <v>406</v>
      </c>
      <c r="B13" s="3">
        <v>6</v>
      </c>
      <c r="C13" s="7">
        <v>455</v>
      </c>
      <c r="D13" s="7">
        <v>461</v>
      </c>
      <c r="E13" s="3">
        <f t="shared" si="0"/>
        <v>6</v>
      </c>
      <c r="F13" s="3">
        <f t="shared" si="1"/>
        <v>12</v>
      </c>
      <c r="G13" s="3">
        <f t="shared" si="2"/>
        <v>0</v>
      </c>
      <c r="H13" s="3">
        <v>2.65</v>
      </c>
      <c r="I13" s="20">
        <f t="shared" si="3"/>
        <v>0</v>
      </c>
      <c r="J13" s="3"/>
      <c r="K13" s="26" t="s">
        <v>25</v>
      </c>
      <c r="L13" s="22">
        <v>200.2</v>
      </c>
      <c r="M13" s="23"/>
    </row>
    <row r="14" ht="14.25" spans="1:13">
      <c r="A14" s="6">
        <v>407</v>
      </c>
      <c r="B14" s="3">
        <v>6</v>
      </c>
      <c r="C14" s="7">
        <v>347</v>
      </c>
      <c r="D14" s="7">
        <v>349</v>
      </c>
      <c r="E14" s="3">
        <f t="shared" si="0"/>
        <v>2</v>
      </c>
      <c r="F14" s="3">
        <f t="shared" si="1"/>
        <v>12</v>
      </c>
      <c r="G14" s="3">
        <f t="shared" si="2"/>
        <v>0</v>
      </c>
      <c r="H14" s="3">
        <v>2.65</v>
      </c>
      <c r="I14" s="20">
        <f t="shared" si="3"/>
        <v>0</v>
      </c>
      <c r="J14" s="3"/>
      <c r="K14" s="21" t="s">
        <v>25</v>
      </c>
      <c r="L14" s="22">
        <v>200.2</v>
      </c>
      <c r="M14" s="23"/>
    </row>
    <row r="15" ht="14.25" spans="1:13">
      <c r="A15" s="6">
        <v>408</v>
      </c>
      <c r="B15" s="3">
        <v>6</v>
      </c>
      <c r="C15" s="7">
        <v>481</v>
      </c>
      <c r="D15" s="7">
        <v>488</v>
      </c>
      <c r="E15" s="3">
        <f t="shared" si="0"/>
        <v>7</v>
      </c>
      <c r="F15" s="3">
        <f t="shared" si="1"/>
        <v>12</v>
      </c>
      <c r="G15" s="3">
        <f t="shared" si="2"/>
        <v>0</v>
      </c>
      <c r="H15" s="3">
        <v>2.65</v>
      </c>
      <c r="I15" s="20">
        <f t="shared" si="3"/>
        <v>0</v>
      </c>
      <c r="J15" s="3"/>
      <c r="K15" s="21" t="s">
        <v>26</v>
      </c>
      <c r="L15" s="22">
        <v>200.07</v>
      </c>
      <c r="M15" s="23"/>
    </row>
    <row r="16" ht="14.25" spans="1:13">
      <c r="A16" s="8">
        <v>409</v>
      </c>
      <c r="B16" s="9">
        <v>6</v>
      </c>
      <c r="C16" s="10">
        <v>592</v>
      </c>
      <c r="D16" s="10">
        <v>596</v>
      </c>
      <c r="E16" s="3">
        <f t="shared" si="0"/>
        <v>4</v>
      </c>
      <c r="F16" s="3">
        <f t="shared" si="1"/>
        <v>12</v>
      </c>
      <c r="G16" s="3">
        <f t="shared" si="2"/>
        <v>0</v>
      </c>
      <c r="H16" s="3">
        <v>2.65</v>
      </c>
      <c r="I16" s="20">
        <f t="shared" si="3"/>
        <v>0</v>
      </c>
      <c r="J16" s="3"/>
      <c r="K16" s="21" t="s">
        <v>27</v>
      </c>
      <c r="L16" s="23">
        <v>200</v>
      </c>
      <c r="M16" s="23"/>
    </row>
    <row r="17" ht="14.25" spans="1:13">
      <c r="A17" s="6">
        <v>410</v>
      </c>
      <c r="B17" s="3">
        <v>6</v>
      </c>
      <c r="C17" s="7">
        <v>432</v>
      </c>
      <c r="D17" s="7">
        <v>437</v>
      </c>
      <c r="E17" s="3">
        <f t="shared" si="0"/>
        <v>5</v>
      </c>
      <c r="F17" s="3">
        <f t="shared" si="1"/>
        <v>12</v>
      </c>
      <c r="G17" s="3">
        <f t="shared" si="2"/>
        <v>0</v>
      </c>
      <c r="H17" s="3">
        <v>2.65</v>
      </c>
      <c r="I17" s="20">
        <f t="shared" si="3"/>
        <v>0</v>
      </c>
      <c r="J17" s="3"/>
      <c r="K17" s="21" t="s">
        <v>28</v>
      </c>
      <c r="L17" s="22">
        <v>200.01</v>
      </c>
      <c r="M17" s="23"/>
    </row>
    <row r="18" ht="14.25" spans="1:13">
      <c r="A18" s="6">
        <v>411</v>
      </c>
      <c r="B18" s="3">
        <v>6</v>
      </c>
      <c r="C18" s="7">
        <v>420</v>
      </c>
      <c r="D18" s="7">
        <v>421</v>
      </c>
      <c r="E18" s="3">
        <f t="shared" si="0"/>
        <v>1</v>
      </c>
      <c r="F18" s="3">
        <f t="shared" si="1"/>
        <v>12</v>
      </c>
      <c r="G18" s="3">
        <f t="shared" si="2"/>
        <v>0</v>
      </c>
      <c r="H18" s="3">
        <v>2.65</v>
      </c>
      <c r="I18" s="20">
        <f t="shared" si="3"/>
        <v>0</v>
      </c>
      <c r="J18" s="3"/>
      <c r="K18" s="21" t="s">
        <v>29</v>
      </c>
      <c r="L18" s="22">
        <v>200.1</v>
      </c>
      <c r="M18" s="23"/>
    </row>
    <row r="19" ht="14.25" spans="1:13">
      <c r="A19" s="6">
        <v>412</v>
      </c>
      <c r="B19" s="3">
        <v>6</v>
      </c>
      <c r="C19" s="7">
        <v>376</v>
      </c>
      <c r="D19" s="7">
        <v>379</v>
      </c>
      <c r="E19" s="3">
        <f t="shared" si="0"/>
        <v>3</v>
      </c>
      <c r="F19" s="3">
        <f t="shared" si="1"/>
        <v>12</v>
      </c>
      <c r="G19" s="3">
        <f t="shared" si="2"/>
        <v>0</v>
      </c>
      <c r="H19" s="3">
        <v>2.65</v>
      </c>
      <c r="I19" s="20">
        <f t="shared" si="3"/>
        <v>0</v>
      </c>
      <c r="J19" s="3"/>
      <c r="K19" s="24" t="s">
        <v>30</v>
      </c>
      <c r="L19" s="22">
        <v>200</v>
      </c>
      <c r="M19" s="23"/>
    </row>
    <row r="20" ht="14.25" spans="1:13">
      <c r="A20" s="8">
        <v>413</v>
      </c>
      <c r="B20" s="9">
        <v>6</v>
      </c>
      <c r="C20" s="10">
        <v>404</v>
      </c>
      <c r="D20" s="10">
        <v>406</v>
      </c>
      <c r="E20" s="3">
        <f t="shared" si="0"/>
        <v>2</v>
      </c>
      <c r="F20" s="3">
        <f t="shared" si="1"/>
        <v>12</v>
      </c>
      <c r="G20" s="3">
        <f t="shared" si="2"/>
        <v>0</v>
      </c>
      <c r="H20" s="3">
        <v>2.65</v>
      </c>
      <c r="I20" s="20">
        <f t="shared" si="3"/>
        <v>0</v>
      </c>
      <c r="J20" s="3"/>
      <c r="K20" s="21" t="s">
        <v>31</v>
      </c>
      <c r="L20" s="22">
        <v>200.2</v>
      </c>
      <c r="M20" s="23"/>
    </row>
    <row r="21" ht="14.25" spans="1:13">
      <c r="A21" s="6">
        <v>414</v>
      </c>
      <c r="B21" s="11">
        <v>6</v>
      </c>
      <c r="C21" s="7">
        <v>506</v>
      </c>
      <c r="D21" s="7">
        <v>515</v>
      </c>
      <c r="E21" s="3">
        <f t="shared" si="0"/>
        <v>9</v>
      </c>
      <c r="F21" s="3">
        <f t="shared" si="1"/>
        <v>12</v>
      </c>
      <c r="G21" s="3">
        <f t="shared" si="2"/>
        <v>0</v>
      </c>
      <c r="H21" s="3">
        <v>2.65</v>
      </c>
      <c r="I21" s="20">
        <f t="shared" si="3"/>
        <v>0</v>
      </c>
      <c r="J21" s="3"/>
      <c r="K21" s="21" t="s">
        <v>32</v>
      </c>
      <c r="L21" s="22">
        <v>200</v>
      </c>
      <c r="M21" s="23"/>
    </row>
    <row r="22" ht="14.25" spans="1:13">
      <c r="A22" s="6">
        <v>610</v>
      </c>
      <c r="B22" s="12">
        <v>6</v>
      </c>
      <c r="C22" s="7">
        <v>138</v>
      </c>
      <c r="D22" s="7">
        <v>148</v>
      </c>
      <c r="E22" s="3">
        <f t="shared" si="0"/>
        <v>10</v>
      </c>
      <c r="F22" s="3">
        <f t="shared" si="1"/>
        <v>12</v>
      </c>
      <c r="G22" s="3">
        <f t="shared" si="2"/>
        <v>0</v>
      </c>
      <c r="H22" s="3">
        <v>2.65</v>
      </c>
      <c r="I22" s="20">
        <f t="shared" si="3"/>
        <v>0</v>
      </c>
      <c r="J22" s="3" t="s">
        <v>20</v>
      </c>
      <c r="K22" s="24" t="s">
        <v>33</v>
      </c>
      <c r="L22" s="22">
        <v>107.9</v>
      </c>
      <c r="M22" s="23"/>
    </row>
    <row r="23" ht="14.25" spans="1:11">
      <c r="A23" s="6" t="s">
        <v>34</v>
      </c>
      <c r="B23" s="13"/>
      <c r="C23" s="3"/>
      <c r="D23" s="7"/>
      <c r="E23" s="3"/>
      <c r="F23" s="3"/>
      <c r="G23" s="3"/>
      <c r="H23" s="3"/>
      <c r="I23" s="20">
        <f>SUM(I4:I22)</f>
        <v>0</v>
      </c>
      <c r="J23" s="3"/>
      <c r="K23" s="3"/>
    </row>
  </sheetData>
  <mergeCells count="5">
    <mergeCell ref="A1:K1"/>
    <mergeCell ref="B2:D2"/>
    <mergeCell ref="E2:K2"/>
    <mergeCell ref="N2:U2"/>
    <mergeCell ref="A23:B23"/>
  </mergeCells>
  <conditionalFormatting sqref="K4:K22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仁智25 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c42</cp:lastModifiedBy>
  <dcterms:created xsi:type="dcterms:W3CDTF">2017-10-22T01:47:00Z</dcterms:created>
  <dcterms:modified xsi:type="dcterms:W3CDTF">2019-07-21T09:42:05Z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