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Sheet1!$A$1:$K$33</definedName>
  </definedNames>
  <calcPr calcId="144525"/>
</workbook>
</file>

<file path=xl/sharedStrings.xml><?xml version="1.0" encoding="utf-8"?>
<sst xmlns="http://schemas.openxmlformats.org/spreadsheetml/2006/main" count="158" uniqueCount="49">
  <si>
    <t>学生宿舍用电记录表</t>
  </si>
  <si>
    <t>仁智16#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</si>
  <si>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</si>
  <si>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</si>
  <si>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</si>
  <si>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</si>
  <si>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</si>
  <si>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</si>
  <si>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</si>
  <si>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</si>
  <si>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</si>
  <si>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</si>
  <si>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</si>
  <si>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</si>
  <si>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</si>
  <si>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</si>
  <si>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</si>
  <si>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/>
  </si>
  <si>
    <t>是</t>
  </si>
  <si>
    <t>林羽昕</t>
  </si>
  <si>
    <t>洪冰如</t>
  </si>
  <si>
    <t>黄婕</t>
  </si>
  <si>
    <t>沈晓凤</t>
  </si>
  <si>
    <t>刘莹莹</t>
  </si>
  <si>
    <t>洪益芳</t>
  </si>
  <si>
    <t>余婷婷</t>
  </si>
  <si>
    <t>林淑悦</t>
  </si>
  <si>
    <t>陈丽琳</t>
  </si>
  <si>
    <t>张芮峰</t>
  </si>
  <si>
    <t>施婷婷</t>
  </si>
  <si>
    <t>陈雅婷</t>
  </si>
  <si>
    <t>陈凤</t>
  </si>
  <si>
    <t>陈诗嘉</t>
  </si>
  <si>
    <t>陈燕</t>
  </si>
  <si>
    <t>牛雅丽</t>
  </si>
  <si>
    <t>谢婉彬</t>
  </si>
  <si>
    <t>黄嘉婧</t>
  </si>
  <si>
    <t>徐颖</t>
  </si>
  <si>
    <t>曾雅婷</t>
  </si>
  <si>
    <t>王玉杰</t>
  </si>
  <si>
    <t xml:space="preserve"> 刘亚敏</t>
  </si>
  <si>
    <t>蔡思婷</t>
  </si>
  <si>
    <t>程玲珑</t>
  </si>
  <si>
    <t>李紫薇</t>
  </si>
  <si>
    <t>胡桂华</t>
  </si>
  <si>
    <t>廖静颖</t>
  </si>
  <si>
    <t>杨珍</t>
  </si>
  <si>
    <t>欧楚钧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</si>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</sst>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\(0.00\)"/>
    <numFmt numFmtId="178" formatCode="0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0" fillId="0" borderId="0"/>
  </cellStyleXfs>
  <cellXfs count="31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5" fillId="0" borderId="2" xfId="49" applyNumberFormat="1" applyFont="1" applyFill="1" applyBorder="1" applyAlignment="1">
      <alignment horizontal="center" vertical="top" wrapText="1" readingOrder="1"/>
    </xf>
    <xf numFmtId="0" fontId="6" fillId="0" borderId="1" xfId="49" applyNumberFormat="1" applyFont="1" applyFill="1" applyBorder="1" applyAlignment="1">
      <alignment horizontal="center" vertical="top" wrapText="1" readingOrder="1"/>
    </xf>
    <xf numFmtId="178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J19" sqref="J19"/>
    </sheetView>
  </sheetViews>
  <sheetFormatPr defaultColWidth="9" defaultRowHeight="13.5"/>
  <cols>
    <col min="2" max="2" width="4.63333333333333" customWidth="1"/>
    <col min="3" max="3" width="8.63333333333333" customWidth="1"/>
    <col min="4" max="4" width="8.63333333333333" style="1" customWidth="1"/>
    <col min="5" max="7" width="6.63333333333333" customWidth="1"/>
    <col min="8" max="8" width="7.38333333333333" customWidth="1"/>
    <col min="9" max="9" width="8.38333333333333" customWidth="1"/>
    <col min="10" max="10" width="14.625" customWidth="1"/>
    <col min="11" max="11" width="8.375" customWidth="1"/>
    <col min="12" max="12" width="11.5" style="2" customWidth="1"/>
    <col min="13" max="13" width="9.375" customWidth="1"/>
  </cols>
  <sheetData>
    <row r="1" ht="20.25" spans="1:12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18"/>
    </row>
    <row r="2" ht="20.25" spans="1:12">
      <c r="A2" s="5" t="s">
        <v>1</v>
      </c>
      <c r="B2" s="6" t="s">
        <v>2</v>
      </c>
      <c r="C2" s="6"/>
      <c r="D2" s="7"/>
      <c r="E2" s="5" t="s">
        <v>3</v>
      </c>
      <c r="F2" s="8"/>
      <c r="G2" s="8"/>
      <c r="H2" s="8"/>
      <c r="I2" s="8"/>
      <c r="J2" s="8"/>
      <c r="K2" s="8"/>
      <c r="L2" s="18"/>
    </row>
    <row r="3" ht="14.25" spans="1:18">
      <c r="A3" s="9" t="s">
        <v>4</v>
      </c>
      <c r="B3" s="9" t="s">
        <v>5</v>
      </c>
      <c r="C3" s="10" t="s">
        <v>6</v>
      </c>
      <c r="D3" s="11" t="s">
        <v>7</v>
      </c>
      <c r="E3" s="10" t="s">
        <v>8</v>
      </c>
      <c r="F3" s="12" t="s">
        <v>9</v>
      </c>
      <c r="G3" s="10" t="s">
        <v>10</v>
      </c>
      <c r="H3" s="9" t="s">
        <v>11</v>
      </c>
      <c r="I3" s="19" t="s">
        <v>12</v>
      </c>
      <c r="J3" s="20" t="s">
        <v>13</v>
      </c>
      <c r="K3" s="5" t="s">
        <v>14</v>
      </c>
      <c r="L3" s="5" t="s">
        <v>15</v>
      </c>
      <c r="M3" s="21" t="s">
        <v>16</v>
      </c>
      <c r="P3" t="s">
        <v>17</v>
      </c>
      <c r="Q3" t="s">
        <v>17</v>
      </c>
      <c r="R3" t="s">
        <v>17</v>
      </c>
    </row>
    <row r="4" ht="14.25" spans="1:18">
      <c r="A4" s="5">
        <v>101</v>
      </c>
      <c r="B4" s="5">
        <v>6</v>
      </c>
      <c r="C4" s="13">
        <v>2188</v>
      </c>
      <c r="D4" s="14">
        <v>2252</v>
      </c>
      <c r="E4" s="15">
        <f t="shared" ref="E4:E18" si="0">D4-C4</f>
        <v>64</v>
      </c>
      <c r="F4" s="16">
        <f t="shared" ref="F4:F32" si="1">5*B4</f>
        <v>30</v>
      </c>
      <c r="G4" s="15">
        <f t="shared" ref="G4:G18" si="2">IF(E4-F4&lt;0,0,E4-F4)</f>
        <v>34</v>
      </c>
      <c r="H4" s="17">
        <v>0.5483</v>
      </c>
      <c r="I4" s="22">
        <f t="shared" ref="I4:I18" si="3">ROUND(G4*H4,1)</f>
        <v>18.6</v>
      </c>
      <c r="J4" s="16" t="s">
        <v>18</v>
      </c>
      <c r="K4" s="23" t="s">
        <v>19</v>
      </c>
      <c r="L4" s="24">
        <v>181.6</v>
      </c>
      <c r="M4" s="25"/>
      <c r="P4" t="s">
        <v>17</v>
      </c>
      <c r="Q4" t="s">
        <v>17</v>
      </c>
      <c r="R4" t="s">
        <v>17</v>
      </c>
    </row>
    <row r="5" ht="14.25" spans="1:18">
      <c r="A5" s="5">
        <v>102</v>
      </c>
      <c r="B5" s="5">
        <v>6</v>
      </c>
      <c r="C5" s="13">
        <v>3368</v>
      </c>
      <c r="D5" s="14">
        <v>3512</v>
      </c>
      <c r="E5" s="15">
        <f t="shared" si="0"/>
        <v>144</v>
      </c>
      <c r="F5" s="16">
        <f t="shared" si="1"/>
        <v>30</v>
      </c>
      <c r="G5" s="15">
        <f t="shared" si="2"/>
        <v>114</v>
      </c>
      <c r="H5" s="17">
        <v>0.5483</v>
      </c>
      <c r="I5" s="22">
        <f t="shared" si="3"/>
        <v>62.5</v>
      </c>
      <c r="J5" s="16" t="s">
        <v>18</v>
      </c>
      <c r="K5" s="23" t="s">
        <v>20</v>
      </c>
      <c r="L5" s="24">
        <v>137.5</v>
      </c>
      <c r="M5" s="25"/>
      <c r="P5" t="s">
        <v>17</v>
      </c>
      <c r="Q5" t="s">
        <v>17</v>
      </c>
      <c r="R5" t="s">
        <v>17</v>
      </c>
    </row>
    <row r="6" ht="14.25" spans="1:18">
      <c r="A6" s="5">
        <v>103</v>
      </c>
      <c r="B6" s="5">
        <v>6</v>
      </c>
      <c r="C6" s="13">
        <v>3534</v>
      </c>
      <c r="D6" s="14">
        <v>3626</v>
      </c>
      <c r="E6" s="15">
        <f t="shared" si="0"/>
        <v>92</v>
      </c>
      <c r="F6" s="16">
        <f t="shared" si="1"/>
        <v>30</v>
      </c>
      <c r="G6" s="15">
        <f t="shared" si="2"/>
        <v>62</v>
      </c>
      <c r="H6" s="17">
        <v>0.5483</v>
      </c>
      <c r="I6" s="22">
        <f t="shared" si="3"/>
        <v>34</v>
      </c>
      <c r="J6" s="16" t="s">
        <v>18</v>
      </c>
      <c r="K6" s="26" t="s">
        <v>21</v>
      </c>
      <c r="L6" s="24">
        <v>166.02</v>
      </c>
      <c r="M6" s="25"/>
      <c r="P6" t="s">
        <v>17</v>
      </c>
      <c r="Q6" t="s">
        <v>17</v>
      </c>
      <c r="R6" t="s">
        <v>17</v>
      </c>
    </row>
    <row r="7" ht="14.25" spans="1:18">
      <c r="A7" s="5">
        <v>104</v>
      </c>
      <c r="B7" s="5">
        <v>6</v>
      </c>
      <c r="C7" s="13">
        <v>2384</v>
      </c>
      <c r="D7" s="14">
        <v>2501</v>
      </c>
      <c r="E7" s="15">
        <f t="shared" si="0"/>
        <v>117</v>
      </c>
      <c r="F7" s="16">
        <f t="shared" si="1"/>
        <v>30</v>
      </c>
      <c r="G7" s="15">
        <f t="shared" si="2"/>
        <v>87</v>
      </c>
      <c r="H7" s="17">
        <v>0.5483</v>
      </c>
      <c r="I7" s="22">
        <f t="shared" si="3"/>
        <v>47.7</v>
      </c>
      <c r="J7" s="16" t="s">
        <v>18</v>
      </c>
      <c r="K7" s="23" t="s">
        <v>22</v>
      </c>
      <c r="L7" s="24">
        <v>152.4</v>
      </c>
      <c r="M7" s="25"/>
      <c r="P7" t="s">
        <v>17</v>
      </c>
      <c r="Q7" t="s">
        <v>17</v>
      </c>
      <c r="R7" t="s">
        <v>17</v>
      </c>
    </row>
    <row r="8" ht="14.25" spans="1:18">
      <c r="A8" s="5">
        <v>105</v>
      </c>
      <c r="B8" s="5">
        <v>6</v>
      </c>
      <c r="C8" s="13">
        <v>2316</v>
      </c>
      <c r="D8" s="14">
        <v>2442</v>
      </c>
      <c r="E8" s="15">
        <f t="shared" si="0"/>
        <v>126</v>
      </c>
      <c r="F8" s="16">
        <f t="shared" si="1"/>
        <v>30</v>
      </c>
      <c r="G8" s="15">
        <f t="shared" si="2"/>
        <v>96</v>
      </c>
      <c r="H8" s="17">
        <v>0.5483</v>
      </c>
      <c r="I8" s="22">
        <f t="shared" si="3"/>
        <v>52.6</v>
      </c>
      <c r="J8" s="16"/>
      <c r="K8" s="23" t="s">
        <v>23</v>
      </c>
      <c r="L8" s="24">
        <v>200</v>
      </c>
      <c r="M8" s="25"/>
      <c r="P8" t="s">
        <v>17</v>
      </c>
      <c r="Q8" t="s">
        <v>17</v>
      </c>
      <c r="R8" t="s">
        <v>17</v>
      </c>
    </row>
    <row r="9" ht="14.25" spans="1:18">
      <c r="A9" s="5">
        <v>106</v>
      </c>
      <c r="B9" s="5">
        <v>6</v>
      </c>
      <c r="C9" s="13">
        <v>2300</v>
      </c>
      <c r="D9" s="14">
        <v>2406</v>
      </c>
      <c r="E9" s="15">
        <f t="shared" si="0"/>
        <v>106</v>
      </c>
      <c r="F9" s="16">
        <f t="shared" si="1"/>
        <v>30</v>
      </c>
      <c r="G9" s="15">
        <f t="shared" si="2"/>
        <v>76</v>
      </c>
      <c r="H9" s="17">
        <v>0.5483</v>
      </c>
      <c r="I9" s="22">
        <f t="shared" si="3"/>
        <v>41.7</v>
      </c>
      <c r="J9" s="16"/>
      <c r="K9" s="26" t="s">
        <v>24</v>
      </c>
      <c r="L9" s="24">
        <v>200</v>
      </c>
      <c r="M9" s="25"/>
      <c r="P9" t="s">
        <v>17</v>
      </c>
      <c r="Q9" t="s">
        <v>17</v>
      </c>
      <c r="R9" t="s">
        <v>17</v>
      </c>
    </row>
    <row r="10" ht="14.25" spans="1:18">
      <c r="A10" s="5">
        <v>108</v>
      </c>
      <c r="B10" s="5">
        <v>6</v>
      </c>
      <c r="C10" s="13">
        <v>1983</v>
      </c>
      <c r="D10" s="14">
        <v>2040</v>
      </c>
      <c r="E10" s="15">
        <f t="shared" si="0"/>
        <v>57</v>
      </c>
      <c r="F10" s="16">
        <f t="shared" si="1"/>
        <v>30</v>
      </c>
      <c r="G10" s="15">
        <f t="shared" si="2"/>
        <v>27</v>
      </c>
      <c r="H10" s="17">
        <v>0.5483</v>
      </c>
      <c r="I10" s="22">
        <f t="shared" si="3"/>
        <v>14.8</v>
      </c>
      <c r="J10" s="16" t="s">
        <v>18</v>
      </c>
      <c r="K10" s="26" t="s">
        <v>25</v>
      </c>
      <c r="L10" s="24">
        <v>185.5</v>
      </c>
      <c r="M10" s="25"/>
      <c r="P10" t="s">
        <v>17</v>
      </c>
      <c r="Q10" t="s">
        <v>17</v>
      </c>
      <c r="R10" t="s">
        <v>17</v>
      </c>
    </row>
    <row r="11" ht="14.25" spans="1:18">
      <c r="A11" s="5">
        <v>109</v>
      </c>
      <c r="B11" s="5">
        <v>6</v>
      </c>
      <c r="C11" s="13">
        <v>2623</v>
      </c>
      <c r="D11" s="14">
        <v>2696</v>
      </c>
      <c r="E11" s="15">
        <f t="shared" si="0"/>
        <v>73</v>
      </c>
      <c r="F11" s="16">
        <f t="shared" si="1"/>
        <v>30</v>
      </c>
      <c r="G11" s="15">
        <f t="shared" si="2"/>
        <v>43</v>
      </c>
      <c r="H11" s="17">
        <v>0.5483</v>
      </c>
      <c r="I11" s="22">
        <f t="shared" si="3"/>
        <v>23.6</v>
      </c>
      <c r="J11" s="16" t="s">
        <v>18</v>
      </c>
      <c r="K11" s="23" t="s">
        <v>26</v>
      </c>
      <c r="L11" s="24">
        <v>176.4</v>
      </c>
      <c r="M11" s="25"/>
      <c r="P11" t="s">
        <v>17</v>
      </c>
      <c r="Q11" t="s">
        <v>17</v>
      </c>
      <c r="R11" t="s">
        <v>17</v>
      </c>
    </row>
    <row r="12" ht="14.25" spans="1:18">
      <c r="A12" s="5">
        <v>110</v>
      </c>
      <c r="B12" s="5">
        <v>5</v>
      </c>
      <c r="C12" s="13">
        <v>2145</v>
      </c>
      <c r="D12" s="14">
        <v>2244</v>
      </c>
      <c r="E12" s="15">
        <f t="shared" si="0"/>
        <v>99</v>
      </c>
      <c r="F12" s="16">
        <f t="shared" si="1"/>
        <v>25</v>
      </c>
      <c r="G12" s="15">
        <f t="shared" si="2"/>
        <v>74</v>
      </c>
      <c r="H12" s="17">
        <v>0.5483</v>
      </c>
      <c r="I12" s="22">
        <f t="shared" si="3"/>
        <v>40.6</v>
      </c>
      <c r="J12" s="16"/>
      <c r="K12" s="23" t="s">
        <v>27</v>
      </c>
      <c r="L12" s="24">
        <v>200</v>
      </c>
      <c r="M12" s="25"/>
      <c r="P12" t="s">
        <v>17</v>
      </c>
      <c r="Q12" t="s">
        <v>17</v>
      </c>
      <c r="R12" t="s">
        <v>17</v>
      </c>
    </row>
    <row r="13" ht="14.25" spans="1:18">
      <c r="A13" s="5">
        <v>111</v>
      </c>
      <c r="B13" s="5">
        <v>6</v>
      </c>
      <c r="C13" s="13">
        <v>1459</v>
      </c>
      <c r="D13" s="14">
        <v>1539</v>
      </c>
      <c r="E13" s="15">
        <f t="shared" si="0"/>
        <v>80</v>
      </c>
      <c r="F13" s="16">
        <f t="shared" si="1"/>
        <v>30</v>
      </c>
      <c r="G13" s="15">
        <f t="shared" si="2"/>
        <v>50</v>
      </c>
      <c r="H13" s="17">
        <v>0.5483</v>
      </c>
      <c r="I13" s="22">
        <f t="shared" si="3"/>
        <v>27.4</v>
      </c>
      <c r="J13" s="16" t="s">
        <v>18</v>
      </c>
      <c r="K13" s="23" t="s">
        <v>28</v>
      </c>
      <c r="L13" s="24">
        <v>172.6</v>
      </c>
      <c r="M13" s="25"/>
      <c r="P13" t="s">
        <v>17</v>
      </c>
      <c r="Q13" t="s">
        <v>17</v>
      </c>
      <c r="R13" t="s">
        <v>17</v>
      </c>
    </row>
    <row r="14" ht="14.25" spans="1:18">
      <c r="A14" s="5">
        <v>112</v>
      </c>
      <c r="B14" s="5">
        <v>6</v>
      </c>
      <c r="C14" s="13">
        <v>3012</v>
      </c>
      <c r="D14" s="14">
        <v>3071</v>
      </c>
      <c r="E14" s="15">
        <f t="shared" si="0"/>
        <v>59</v>
      </c>
      <c r="F14" s="16">
        <f t="shared" si="1"/>
        <v>30</v>
      </c>
      <c r="G14" s="15">
        <f t="shared" si="2"/>
        <v>29</v>
      </c>
      <c r="H14" s="17">
        <v>0.5483</v>
      </c>
      <c r="I14" s="22">
        <f t="shared" si="3"/>
        <v>15.9</v>
      </c>
      <c r="J14" s="16" t="s">
        <v>18</v>
      </c>
      <c r="K14" s="23" t="s">
        <v>29</v>
      </c>
      <c r="L14" s="24">
        <v>184.1</v>
      </c>
      <c r="M14" s="25"/>
      <c r="P14" t="s">
        <v>17</v>
      </c>
      <c r="Q14" t="s">
        <v>17</v>
      </c>
      <c r="R14" t="s">
        <v>17</v>
      </c>
    </row>
    <row r="15" ht="14.25" spans="1:18">
      <c r="A15" s="5">
        <v>113</v>
      </c>
      <c r="B15" s="5">
        <v>6</v>
      </c>
      <c r="C15" s="13">
        <v>1225</v>
      </c>
      <c r="D15" s="14">
        <v>1274</v>
      </c>
      <c r="E15" s="15">
        <f t="shared" si="0"/>
        <v>49</v>
      </c>
      <c r="F15" s="16">
        <f t="shared" si="1"/>
        <v>30</v>
      </c>
      <c r="G15" s="15">
        <f t="shared" si="2"/>
        <v>19</v>
      </c>
      <c r="H15" s="17">
        <v>0.5483</v>
      </c>
      <c r="I15" s="22">
        <f t="shared" si="3"/>
        <v>10.4</v>
      </c>
      <c r="J15" s="16" t="s">
        <v>18</v>
      </c>
      <c r="K15" s="16" t="s">
        <v>30</v>
      </c>
      <c r="L15" s="24">
        <v>223.4</v>
      </c>
      <c r="M15" s="25"/>
      <c r="P15" t="s">
        <v>17</v>
      </c>
      <c r="Q15" t="s">
        <v>17</v>
      </c>
      <c r="R15" t="s">
        <v>17</v>
      </c>
    </row>
    <row r="16" ht="14.25" spans="1:18">
      <c r="A16" s="5">
        <v>202</v>
      </c>
      <c r="B16" s="5">
        <v>6</v>
      </c>
      <c r="C16" s="13">
        <v>2562</v>
      </c>
      <c r="D16" s="14">
        <v>2649</v>
      </c>
      <c r="E16" s="15">
        <f t="shared" si="0"/>
        <v>87</v>
      </c>
      <c r="F16" s="16">
        <f t="shared" si="1"/>
        <v>30</v>
      </c>
      <c r="G16" s="15">
        <f t="shared" si="2"/>
        <v>57</v>
      </c>
      <c r="H16" s="17">
        <v>0.5483</v>
      </c>
      <c r="I16" s="22">
        <f t="shared" si="3"/>
        <v>31.3</v>
      </c>
      <c r="J16" s="16" t="s">
        <v>18</v>
      </c>
      <c r="K16" s="16" t="s">
        <v>31</v>
      </c>
      <c r="L16" s="24">
        <v>168.7</v>
      </c>
      <c r="M16" s="25"/>
      <c r="P16" t="s">
        <v>17</v>
      </c>
      <c r="Q16" t="s">
        <v>17</v>
      </c>
      <c r="R16" t="s">
        <v>17</v>
      </c>
    </row>
    <row r="17" ht="14.25" spans="1:18">
      <c r="A17" s="5">
        <v>203</v>
      </c>
      <c r="B17" s="5">
        <v>5</v>
      </c>
      <c r="C17" s="13">
        <v>1737</v>
      </c>
      <c r="D17" s="14">
        <v>1800</v>
      </c>
      <c r="E17" s="15">
        <f t="shared" si="0"/>
        <v>63</v>
      </c>
      <c r="F17" s="16">
        <f t="shared" si="1"/>
        <v>25</v>
      </c>
      <c r="G17" s="15">
        <f t="shared" si="2"/>
        <v>38</v>
      </c>
      <c r="H17" s="17">
        <v>0.5483</v>
      </c>
      <c r="I17" s="22">
        <f t="shared" si="3"/>
        <v>20.8</v>
      </c>
      <c r="J17" s="16"/>
      <c r="K17" s="26" t="s">
        <v>32</v>
      </c>
      <c r="L17" s="24">
        <v>200</v>
      </c>
      <c r="M17" s="25"/>
      <c r="P17" t="s">
        <v>17</v>
      </c>
      <c r="Q17" t="s">
        <v>17</v>
      </c>
      <c r="R17" t="s">
        <v>17</v>
      </c>
    </row>
    <row r="18" ht="14.25" spans="1:18">
      <c r="A18" s="5">
        <v>204</v>
      </c>
      <c r="B18" s="5">
        <v>6</v>
      </c>
      <c r="C18" s="13">
        <v>1062</v>
      </c>
      <c r="D18" s="14">
        <v>1099</v>
      </c>
      <c r="E18" s="15">
        <f t="shared" si="0"/>
        <v>37</v>
      </c>
      <c r="F18" s="16">
        <f t="shared" si="1"/>
        <v>30</v>
      </c>
      <c r="G18" s="15">
        <f t="shared" si="2"/>
        <v>7</v>
      </c>
      <c r="H18" s="17">
        <v>0.5483</v>
      </c>
      <c r="I18" s="22">
        <f t="shared" si="3"/>
        <v>3.8</v>
      </c>
      <c r="J18" s="16"/>
      <c r="K18" s="23" t="s">
        <v>33</v>
      </c>
      <c r="L18" s="24">
        <v>200.1</v>
      </c>
      <c r="M18" s="25"/>
      <c r="P18" t="s">
        <v>17</v>
      </c>
      <c r="Q18" t="s">
        <v>17</v>
      </c>
      <c r="R18" t="s">
        <v>17</v>
      </c>
    </row>
    <row r="19" ht="14.25" spans="1:18">
      <c r="A19" s="5">
        <v>206</v>
      </c>
      <c r="B19" s="5">
        <v>6</v>
      </c>
      <c r="C19" s="13">
        <v>2080</v>
      </c>
      <c r="D19" s="14">
        <v>2146</v>
      </c>
      <c r="E19" s="15">
        <f t="shared" ref="E19:E33" si="4">D19-C19</f>
        <v>66</v>
      </c>
      <c r="F19" s="16">
        <f t="shared" si="1"/>
        <v>30</v>
      </c>
      <c r="G19" s="15">
        <f t="shared" ref="G19:G33" si="5">IF(E19-F19&lt;0,0,E19-F19)</f>
        <v>36</v>
      </c>
      <c r="H19" s="17">
        <v>0.5483</v>
      </c>
      <c r="I19" s="22">
        <f t="shared" ref="I19:I33" si="6">ROUND(G19*H19,1)</f>
        <v>19.7</v>
      </c>
      <c r="J19" s="16" t="s">
        <v>18</v>
      </c>
      <c r="K19" s="23" t="s">
        <v>34</v>
      </c>
      <c r="L19" s="24">
        <v>180.3</v>
      </c>
      <c r="M19" s="25"/>
      <c r="P19" t="s">
        <v>17</v>
      </c>
      <c r="Q19" t="s">
        <v>17</v>
      </c>
      <c r="R19" t="s">
        <v>17</v>
      </c>
    </row>
    <row r="20" ht="14.25" spans="1:18">
      <c r="A20" s="5">
        <v>207</v>
      </c>
      <c r="B20" s="5">
        <v>6</v>
      </c>
      <c r="C20" s="13">
        <v>2260</v>
      </c>
      <c r="D20" s="14">
        <v>2315</v>
      </c>
      <c r="E20" s="15">
        <f t="shared" si="4"/>
        <v>55</v>
      </c>
      <c r="F20" s="16">
        <f t="shared" si="1"/>
        <v>30</v>
      </c>
      <c r="G20" s="15">
        <f t="shared" si="5"/>
        <v>25</v>
      </c>
      <c r="H20" s="17">
        <v>0.5483</v>
      </c>
      <c r="I20" s="22">
        <f t="shared" si="6"/>
        <v>13.7</v>
      </c>
      <c r="J20" s="16"/>
      <c r="K20" s="23" t="s">
        <v>35</v>
      </c>
      <c r="L20" s="24">
        <v>206.9</v>
      </c>
      <c r="M20" s="25"/>
      <c r="P20" t="s">
        <v>17</v>
      </c>
      <c r="Q20" t="s">
        <v>17</v>
      </c>
      <c r="R20" t="s">
        <v>17</v>
      </c>
    </row>
    <row r="21" ht="14.25" spans="1:18">
      <c r="A21" s="5">
        <v>208</v>
      </c>
      <c r="B21" s="5">
        <v>6</v>
      </c>
      <c r="C21" s="13">
        <v>1548</v>
      </c>
      <c r="D21" s="14">
        <v>1590</v>
      </c>
      <c r="E21" s="15">
        <f t="shared" si="4"/>
        <v>42</v>
      </c>
      <c r="F21" s="16">
        <f t="shared" si="1"/>
        <v>30</v>
      </c>
      <c r="G21" s="15">
        <f t="shared" si="5"/>
        <v>12</v>
      </c>
      <c r="H21" s="17">
        <v>0.5483</v>
      </c>
      <c r="I21" s="22">
        <f t="shared" si="6"/>
        <v>6.6</v>
      </c>
      <c r="J21" s="16" t="s">
        <v>18</v>
      </c>
      <c r="K21" s="26" t="s">
        <v>36</v>
      </c>
      <c r="L21" s="24">
        <v>193.42</v>
      </c>
      <c r="M21" s="25"/>
      <c r="P21" t="s">
        <v>17</v>
      </c>
      <c r="Q21" t="s">
        <v>17</v>
      </c>
      <c r="R21" t="s">
        <v>17</v>
      </c>
    </row>
    <row r="22" ht="14.25" spans="1:18">
      <c r="A22" s="5">
        <v>209</v>
      </c>
      <c r="B22" s="5">
        <v>5</v>
      </c>
      <c r="C22" s="13">
        <v>1378</v>
      </c>
      <c r="D22" s="14">
        <v>1453</v>
      </c>
      <c r="E22" s="15">
        <f t="shared" si="4"/>
        <v>75</v>
      </c>
      <c r="F22" s="16">
        <f t="shared" si="1"/>
        <v>25</v>
      </c>
      <c r="G22" s="15">
        <f t="shared" si="5"/>
        <v>50</v>
      </c>
      <c r="H22" s="17">
        <v>0.5483</v>
      </c>
      <c r="I22" s="22">
        <f t="shared" si="6"/>
        <v>27.4</v>
      </c>
      <c r="J22" s="16" t="s">
        <v>18</v>
      </c>
      <c r="K22" s="23" t="s">
        <v>37</v>
      </c>
      <c r="L22" s="24">
        <v>172.6</v>
      </c>
      <c r="M22" s="25"/>
      <c r="P22" t="s">
        <v>17</v>
      </c>
      <c r="Q22" t="s">
        <v>17</v>
      </c>
      <c r="R22" t="s">
        <v>17</v>
      </c>
    </row>
    <row r="23" ht="14.25" spans="1:18">
      <c r="A23" s="5">
        <v>210</v>
      </c>
      <c r="B23" s="5">
        <v>6</v>
      </c>
      <c r="C23" s="13">
        <v>1818</v>
      </c>
      <c r="D23" s="14">
        <v>1857</v>
      </c>
      <c r="E23" s="15">
        <f t="shared" si="4"/>
        <v>39</v>
      </c>
      <c r="F23" s="16">
        <f t="shared" si="1"/>
        <v>30</v>
      </c>
      <c r="G23" s="15">
        <f t="shared" si="5"/>
        <v>9</v>
      </c>
      <c r="H23" s="17">
        <v>0.5483</v>
      </c>
      <c r="I23" s="22">
        <f t="shared" si="6"/>
        <v>4.9</v>
      </c>
      <c r="J23" s="16" t="s">
        <v>18</v>
      </c>
      <c r="K23" s="23" t="s">
        <v>38</v>
      </c>
      <c r="L23" s="24">
        <v>195.1</v>
      </c>
      <c r="M23" s="25"/>
      <c r="P23" t="s">
        <v>17</v>
      </c>
      <c r="Q23" t="s">
        <v>17</v>
      </c>
      <c r="R23" t="s">
        <v>17</v>
      </c>
    </row>
    <row r="24" ht="14.25" spans="1:18">
      <c r="A24" s="5">
        <v>211</v>
      </c>
      <c r="B24" s="5">
        <v>6</v>
      </c>
      <c r="C24" s="13">
        <v>1940</v>
      </c>
      <c r="D24" s="14">
        <v>2014</v>
      </c>
      <c r="E24" s="15">
        <f t="shared" si="4"/>
        <v>74</v>
      </c>
      <c r="F24" s="16">
        <f t="shared" si="1"/>
        <v>30</v>
      </c>
      <c r="G24" s="15">
        <f t="shared" si="5"/>
        <v>44</v>
      </c>
      <c r="H24" s="17">
        <v>0.5483</v>
      </c>
      <c r="I24" s="22">
        <f t="shared" si="6"/>
        <v>24.1</v>
      </c>
      <c r="J24" s="16" t="s">
        <v>18</v>
      </c>
      <c r="K24" s="23" t="s">
        <v>39</v>
      </c>
      <c r="L24" s="24">
        <v>175.9</v>
      </c>
      <c r="M24" s="25"/>
      <c r="P24" t="s">
        <v>17</v>
      </c>
      <c r="Q24" t="s">
        <v>17</v>
      </c>
      <c r="R24" t="s">
        <v>17</v>
      </c>
    </row>
    <row r="25" ht="14.25" spans="1:18">
      <c r="A25" s="5">
        <v>212</v>
      </c>
      <c r="B25" s="5">
        <v>6</v>
      </c>
      <c r="C25" s="13">
        <v>2139</v>
      </c>
      <c r="D25" s="14">
        <v>2220</v>
      </c>
      <c r="E25" s="15">
        <f t="shared" si="4"/>
        <v>81</v>
      </c>
      <c r="F25" s="16">
        <f t="shared" si="1"/>
        <v>30</v>
      </c>
      <c r="G25" s="15">
        <f t="shared" si="5"/>
        <v>51</v>
      </c>
      <c r="H25" s="17">
        <v>0.5483</v>
      </c>
      <c r="I25" s="22">
        <f t="shared" si="6"/>
        <v>28</v>
      </c>
      <c r="J25" s="16" t="s">
        <v>18</v>
      </c>
      <c r="K25" s="16" t="s">
        <v>40</v>
      </c>
      <c r="L25" s="24">
        <v>172.72</v>
      </c>
      <c r="M25" s="25"/>
      <c r="P25" t="s">
        <v>17</v>
      </c>
      <c r="Q25" t="s">
        <v>17</v>
      </c>
      <c r="R25" t="s">
        <v>17</v>
      </c>
    </row>
    <row r="26" ht="14.25" spans="1:18">
      <c r="A26" s="5">
        <v>213</v>
      </c>
      <c r="B26" s="5">
        <v>6</v>
      </c>
      <c r="C26" s="13">
        <v>1680</v>
      </c>
      <c r="D26" s="14">
        <v>1755</v>
      </c>
      <c r="E26" s="15">
        <f t="shared" si="4"/>
        <v>75</v>
      </c>
      <c r="F26" s="16">
        <f t="shared" si="1"/>
        <v>30</v>
      </c>
      <c r="G26" s="15">
        <f t="shared" si="5"/>
        <v>45</v>
      </c>
      <c r="H26" s="17">
        <v>0.5483</v>
      </c>
      <c r="I26" s="22">
        <f t="shared" si="6"/>
        <v>24.7</v>
      </c>
      <c r="J26" s="16" t="s">
        <v>18</v>
      </c>
      <c r="K26" s="23" t="s">
        <v>41</v>
      </c>
      <c r="L26" s="24">
        <v>184.2</v>
      </c>
      <c r="M26" s="25"/>
      <c r="P26" t="s">
        <v>17</v>
      </c>
      <c r="Q26" t="s">
        <v>17</v>
      </c>
      <c r="R26" t="s">
        <v>17</v>
      </c>
    </row>
    <row r="27" ht="14.25" spans="1:18">
      <c r="A27" s="5">
        <v>501</v>
      </c>
      <c r="B27" s="5">
        <v>6</v>
      </c>
      <c r="C27" s="13">
        <v>1983</v>
      </c>
      <c r="D27" s="14">
        <v>2068</v>
      </c>
      <c r="E27" s="15">
        <f t="shared" si="4"/>
        <v>85</v>
      </c>
      <c r="F27" s="16">
        <f t="shared" si="1"/>
        <v>30</v>
      </c>
      <c r="G27" s="15">
        <f t="shared" si="5"/>
        <v>55</v>
      </c>
      <c r="H27" s="17">
        <v>0.5483</v>
      </c>
      <c r="I27" s="22">
        <f t="shared" si="6"/>
        <v>30.2</v>
      </c>
      <c r="J27" s="16" t="s">
        <v>18</v>
      </c>
      <c r="K27" s="23" t="s">
        <v>42</v>
      </c>
      <c r="L27" s="24">
        <v>173.53</v>
      </c>
      <c r="M27" s="25"/>
      <c r="P27" t="s">
        <v>17</v>
      </c>
      <c r="Q27" t="s">
        <v>17</v>
      </c>
      <c r="R27" t="s">
        <v>17</v>
      </c>
    </row>
    <row r="28" ht="14.25" spans="1:18">
      <c r="A28" s="5">
        <v>502</v>
      </c>
      <c r="B28" s="5">
        <v>6</v>
      </c>
      <c r="C28" s="13">
        <v>3320</v>
      </c>
      <c r="D28" s="14">
        <v>3473</v>
      </c>
      <c r="E28" s="15">
        <f t="shared" si="4"/>
        <v>153</v>
      </c>
      <c r="F28" s="16">
        <f t="shared" si="1"/>
        <v>30</v>
      </c>
      <c r="G28" s="15">
        <f t="shared" si="5"/>
        <v>123</v>
      </c>
      <c r="H28" s="17">
        <v>0.5483</v>
      </c>
      <c r="I28" s="22">
        <f t="shared" si="6"/>
        <v>67.4</v>
      </c>
      <c r="J28" s="16" t="s">
        <v>18</v>
      </c>
      <c r="K28" s="23" t="s">
        <v>43</v>
      </c>
      <c r="L28" s="24">
        <v>133.1</v>
      </c>
      <c r="M28" s="25"/>
      <c r="P28" t="s">
        <v>17</v>
      </c>
      <c r="Q28" t="s">
        <v>17</v>
      </c>
      <c r="R28" t="s">
        <v>17</v>
      </c>
    </row>
    <row r="29" ht="14.25" spans="1:18">
      <c r="A29" s="5">
        <v>503</v>
      </c>
      <c r="B29" s="5">
        <v>6</v>
      </c>
      <c r="C29" s="13">
        <v>2248</v>
      </c>
      <c r="D29" s="14">
        <v>2364</v>
      </c>
      <c r="E29" s="15">
        <f t="shared" si="4"/>
        <v>116</v>
      </c>
      <c r="F29" s="16">
        <f t="shared" si="1"/>
        <v>30</v>
      </c>
      <c r="G29" s="15">
        <f t="shared" si="5"/>
        <v>86</v>
      </c>
      <c r="H29" s="17">
        <v>0.5483</v>
      </c>
      <c r="I29" s="22">
        <f t="shared" si="6"/>
        <v>47.2</v>
      </c>
      <c r="J29" s="16"/>
      <c r="K29" s="23" t="s">
        <v>44</v>
      </c>
      <c r="L29" s="24">
        <v>202.4</v>
      </c>
      <c r="M29" s="25"/>
      <c r="P29" t="s">
        <v>17</v>
      </c>
      <c r="Q29" t="s">
        <v>17</v>
      </c>
      <c r="R29" t="s">
        <v>17</v>
      </c>
    </row>
    <row r="30" ht="14.25" spans="1:18">
      <c r="A30" s="5">
        <v>504</v>
      </c>
      <c r="B30" s="5">
        <v>6</v>
      </c>
      <c r="C30" s="13">
        <v>2460</v>
      </c>
      <c r="D30" s="14">
        <v>2565</v>
      </c>
      <c r="E30" s="15">
        <f t="shared" si="4"/>
        <v>105</v>
      </c>
      <c r="F30" s="16">
        <f t="shared" si="1"/>
        <v>30</v>
      </c>
      <c r="G30" s="15">
        <f t="shared" si="5"/>
        <v>75</v>
      </c>
      <c r="H30" s="17">
        <v>0.5483</v>
      </c>
      <c r="I30" s="22">
        <f t="shared" si="6"/>
        <v>41.1</v>
      </c>
      <c r="J30" s="16" t="s">
        <v>18</v>
      </c>
      <c r="K30" s="26" t="s">
        <v>45</v>
      </c>
      <c r="L30" s="24">
        <v>158.9</v>
      </c>
      <c r="M30" s="25"/>
      <c r="P30" t="s">
        <v>17</v>
      </c>
      <c r="Q30" t="s">
        <v>17</v>
      </c>
      <c r="R30" t="s">
        <v>17</v>
      </c>
    </row>
    <row r="31" ht="14.25" spans="1:18">
      <c r="A31" s="5">
        <v>505</v>
      </c>
      <c r="B31" s="5">
        <v>6</v>
      </c>
      <c r="C31" s="13">
        <v>3529</v>
      </c>
      <c r="D31" s="14">
        <v>3698</v>
      </c>
      <c r="E31" s="15">
        <f t="shared" si="4"/>
        <v>169</v>
      </c>
      <c r="F31" s="16">
        <f t="shared" si="1"/>
        <v>30</v>
      </c>
      <c r="G31" s="15">
        <f t="shared" si="5"/>
        <v>139</v>
      </c>
      <c r="H31" s="17">
        <v>0.5483</v>
      </c>
      <c r="I31" s="22">
        <f t="shared" si="6"/>
        <v>76.2</v>
      </c>
      <c r="J31" s="16"/>
      <c r="K31" s="23" t="s">
        <v>46</v>
      </c>
      <c r="L31" s="24">
        <v>201.1</v>
      </c>
      <c r="M31" s="25"/>
      <c r="P31" t="s">
        <v>17</v>
      </c>
      <c r="Q31" t="s">
        <v>17</v>
      </c>
      <c r="R31" t="s">
        <v>17</v>
      </c>
    </row>
    <row r="32" ht="14.25" spans="1:18">
      <c r="A32" s="5">
        <v>510</v>
      </c>
      <c r="B32" s="5">
        <v>6</v>
      </c>
      <c r="C32" s="13">
        <v>2105</v>
      </c>
      <c r="D32" s="14">
        <v>2227</v>
      </c>
      <c r="E32" s="15">
        <f t="shared" si="4"/>
        <v>122</v>
      </c>
      <c r="F32" s="16">
        <f t="shared" si="1"/>
        <v>30</v>
      </c>
      <c r="G32" s="15">
        <f t="shared" si="5"/>
        <v>92</v>
      </c>
      <c r="H32" s="17">
        <v>0.5483</v>
      </c>
      <c r="I32" s="22">
        <f t="shared" si="6"/>
        <v>50.4</v>
      </c>
      <c r="J32" s="16" t="s">
        <v>18</v>
      </c>
      <c r="K32" s="16" t="s">
        <v>47</v>
      </c>
      <c r="L32" s="24">
        <v>149.6</v>
      </c>
      <c r="M32" s="25"/>
      <c r="P32" t="s">
        <v>17</v>
      </c>
      <c r="Q32" t="s">
        <v>17</v>
      </c>
      <c r="R32" t="s">
        <v>17</v>
      </c>
    </row>
    <row r="33" ht="14.25" spans="1:12">
      <c r="A33" s="5" t="s">
        <v>48</v>
      </c>
      <c r="B33" s="5"/>
      <c r="C33" s="15"/>
      <c r="D33" s="15"/>
      <c r="E33" s="15"/>
      <c r="F33" s="16"/>
      <c r="G33" s="15"/>
      <c r="H33" s="17"/>
      <c r="I33" s="27">
        <f>SUM(I4:I32)</f>
        <v>907.3</v>
      </c>
      <c r="J33" s="28"/>
      <c r="K33" s="29"/>
      <c r="L33" s="30"/>
    </row>
  </sheetData>
  <mergeCells count="3">
    <mergeCell ref="A1:K1"/>
    <mergeCell ref="B2:D2"/>
    <mergeCell ref="E2:K2"/>
  </mergeCells>
  <conditionalFormatting sqref="K4:K3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2018-12-11T11:41:00Z</dcterms:created>
  <dcterms:modified xsi:type="dcterms:W3CDTF">2019-07-21T08:29:41Z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