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仁18#水费" sheetId="1" r:id="rId1"/>
  </sheets>
  <calcPr calcId="144525"/>
</workbook>
</file>

<file path=xl/sharedStrings.xml><?xml version="1.0" encoding="utf-8"?>
<sst xmlns="http://schemas.openxmlformats.org/spreadsheetml/2006/main" count="38" uniqueCount="35">
  <si>
    <t>学生宿舍用水记录表</t>
  </si>
  <si>
    <t>仁智18#</t>
  </si>
  <si>
    <t>2019.05.16-2019.06.23</t>
  </si>
  <si>
    <t>每月按照实际人数，减免2吨水/月，5度电人/月。</t>
  </si>
  <si>
    <t>房间名称</t>
  </si>
  <si>
    <t>人数</t>
  </si>
  <si>
    <t>上月底数</t>
  </si>
  <si>
    <t>本月底数</t>
  </si>
  <si>
    <t>实际数</t>
  </si>
  <si>
    <t>定额量</t>
  </si>
  <si>
    <t>超额量</t>
  </si>
  <si>
    <t>单价</t>
  </si>
  <si>
    <t>金额</t>
  </si>
  <si>
    <t>是否自行抵扣</t>
  </si>
  <si>
    <t>缴款人</t>
  </si>
  <si>
    <t>校园卡余额</t>
  </si>
  <si>
    <t>退款金额</t>
  </si>
  <si>
    <t>是</t>
  </si>
  <si>
    <t>邓琳</t>
  </si>
  <si>
    <t>王菲妍</t>
  </si>
  <si>
    <t>王杜心</t>
  </si>
  <si>
    <t>卓霖霖</t>
  </si>
  <si>
    <t>梁燕霞</t>
  </si>
  <si>
    <t>赵洋</t>
  </si>
  <si>
    <t>林晗薇</t>
  </si>
  <si>
    <t>张珊萌</t>
  </si>
  <si>
    <t>林荔超</t>
  </si>
  <si>
    <t>戴雅静</t>
  </si>
  <si>
    <t>陈颖</t>
  </si>
  <si>
    <t>余额不足抵扣</t>
  </si>
  <si>
    <t>陈凯莺</t>
  </si>
  <si>
    <t>吴璟鑫</t>
  </si>
  <si>
    <t>官志勇</t>
  </si>
  <si>
    <t>陈琳（83.2）/潘燕平（800.1）</t>
  </si>
  <si>
    <t>合   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</si>
</sst>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_ "/>
  </numFmts>
  <fonts count="25">
    <font>
      <sz val="11"/>
      <color theme="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4" fillId="25" borderId="9" applyNumberFormat="0" applyAlignment="0" applyProtection="0">
      <alignment vertical="center"/>
    </xf>
    <xf numFmtId="0" fontId="23" fillId="25" borderId="2" applyNumberFormat="0" applyAlignment="0" applyProtection="0">
      <alignment vertical="center"/>
    </xf>
    <xf numFmtId="0" fontId="15" fillId="12" borderId="4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workbookViewId="0">
      <selection activeCell="L18" sqref="L18"/>
    </sheetView>
  </sheetViews>
  <sheetFormatPr defaultColWidth="9" defaultRowHeight="13.5"/>
  <cols>
    <col min="1" max="1" width="7.38333333333333" customWidth="1"/>
    <col min="2" max="2" width="5" customWidth="1"/>
    <col min="5" max="7" width="7.38333333333333" customWidth="1"/>
    <col min="8" max="8" width="5.38333333333333" customWidth="1"/>
    <col min="10" max="10" width="14.625" customWidth="1"/>
    <col min="11" max="11" width="31.5" customWidth="1"/>
    <col min="14" max="14" width="13.75" customWidth="1"/>
  </cols>
  <sheetData>
    <row r="1" ht="20.2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25" spans="1:11">
      <c r="A2" s="2" t="s">
        <v>1</v>
      </c>
      <c r="B2" s="2" t="s">
        <v>2</v>
      </c>
      <c r="C2" s="2"/>
      <c r="D2" s="2"/>
      <c r="E2" s="2" t="s">
        <v>3</v>
      </c>
      <c r="F2" s="2"/>
      <c r="G2" s="2"/>
      <c r="H2" s="2"/>
      <c r="I2" s="2"/>
      <c r="J2" s="2"/>
      <c r="K2" s="2"/>
    </row>
    <row r="3" ht="14.25" spans="1:14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5" t="s">
        <v>12</v>
      </c>
      <c r="J3" s="5" t="s">
        <v>13</v>
      </c>
      <c r="K3" s="2" t="s">
        <v>14</v>
      </c>
      <c r="L3" s="2" t="s">
        <v>15</v>
      </c>
      <c r="M3" s="6" t="s">
        <v>16</v>
      </c>
      <c r="N3" s="7"/>
    </row>
    <row r="4" ht="14.25" spans="1:14">
      <c r="A4" s="2">
        <v>201</v>
      </c>
      <c r="B4" s="2">
        <v>6</v>
      </c>
      <c r="C4" s="3">
        <v>743</v>
      </c>
      <c r="D4" s="3">
        <v>750</v>
      </c>
      <c r="E4" s="3">
        <f t="shared" ref="E4:E24" si="0">D4-C4</f>
        <v>7</v>
      </c>
      <c r="F4" s="2">
        <f t="shared" ref="F4:F24" si="1">B4*2</f>
        <v>12</v>
      </c>
      <c r="G4" s="3">
        <f t="shared" ref="G4:G24" si="2">IF(E4-F4&lt;0,0,E4-F4)</f>
        <v>0</v>
      </c>
      <c r="H4" s="2">
        <v>2.65</v>
      </c>
      <c r="I4" s="8">
        <f t="shared" ref="I4:I24" si="3">ROUND(G4*H4,1)</f>
        <v>0</v>
      </c>
      <c r="J4" s="2" t="s">
        <v>17</v>
      </c>
      <c r="K4" s="3" t="s">
        <v>18</v>
      </c>
      <c r="L4" s="9">
        <v>49.5</v>
      </c>
      <c r="M4" s="10"/>
      <c r="N4" s="7"/>
    </row>
    <row r="5" ht="14.25" spans="1:14">
      <c r="A5" s="2">
        <v>202</v>
      </c>
      <c r="B5" s="2">
        <v>5</v>
      </c>
      <c r="C5" s="3">
        <v>883</v>
      </c>
      <c r="D5" s="3">
        <v>889</v>
      </c>
      <c r="E5" s="3">
        <f t="shared" si="0"/>
        <v>6</v>
      </c>
      <c r="F5" s="2">
        <f t="shared" si="1"/>
        <v>10</v>
      </c>
      <c r="G5" s="3">
        <f t="shared" si="2"/>
        <v>0</v>
      </c>
      <c r="H5" s="2">
        <v>2.65</v>
      </c>
      <c r="I5" s="8">
        <f t="shared" si="3"/>
        <v>0</v>
      </c>
      <c r="J5" s="2" t="s">
        <v>17</v>
      </c>
      <c r="K5" s="3" t="s">
        <v>19</v>
      </c>
      <c r="L5" s="9">
        <v>106.6</v>
      </c>
      <c r="M5" s="10"/>
      <c r="N5" s="7"/>
    </row>
    <row r="6" ht="14.25" spans="1:14">
      <c r="A6" s="2">
        <v>203</v>
      </c>
      <c r="B6" s="2">
        <v>6</v>
      </c>
      <c r="C6" s="3">
        <v>731</v>
      </c>
      <c r="D6" s="3">
        <v>734</v>
      </c>
      <c r="E6" s="3">
        <f t="shared" si="0"/>
        <v>3</v>
      </c>
      <c r="F6" s="2">
        <f t="shared" si="1"/>
        <v>12</v>
      </c>
      <c r="G6" s="3">
        <f t="shared" si="2"/>
        <v>0</v>
      </c>
      <c r="H6" s="2">
        <v>2.65</v>
      </c>
      <c r="I6" s="8">
        <f t="shared" si="3"/>
        <v>0</v>
      </c>
      <c r="J6" s="2"/>
      <c r="K6" s="11" t="s">
        <v>20</v>
      </c>
      <c r="L6" s="9">
        <v>200.4</v>
      </c>
      <c r="M6" s="10"/>
      <c r="N6" s="7"/>
    </row>
    <row r="7" ht="14.25" spans="1:14">
      <c r="A7" s="2">
        <v>204</v>
      </c>
      <c r="B7" s="2">
        <v>6</v>
      </c>
      <c r="C7" s="3">
        <v>797</v>
      </c>
      <c r="D7" s="3">
        <v>801</v>
      </c>
      <c r="E7" s="3">
        <f t="shared" si="0"/>
        <v>4</v>
      </c>
      <c r="F7" s="2">
        <f t="shared" si="1"/>
        <v>12</v>
      </c>
      <c r="G7" s="3">
        <f t="shared" si="2"/>
        <v>0</v>
      </c>
      <c r="H7" s="2">
        <v>2.65</v>
      </c>
      <c r="I7" s="8">
        <f t="shared" si="3"/>
        <v>0</v>
      </c>
      <c r="J7" s="2"/>
      <c r="K7" s="11" t="s">
        <v>21</v>
      </c>
      <c r="L7" s="9">
        <v>200</v>
      </c>
      <c r="M7" s="10"/>
      <c r="N7" s="7"/>
    </row>
    <row r="8" ht="14.25" spans="1:14">
      <c r="A8" s="2">
        <v>205</v>
      </c>
      <c r="B8" s="2">
        <v>6</v>
      </c>
      <c r="C8" s="3">
        <v>793</v>
      </c>
      <c r="D8" s="3">
        <v>798</v>
      </c>
      <c r="E8" s="3">
        <f t="shared" si="0"/>
        <v>5</v>
      </c>
      <c r="F8" s="2">
        <f t="shared" si="1"/>
        <v>12</v>
      </c>
      <c r="G8" s="3">
        <f t="shared" si="2"/>
        <v>0</v>
      </c>
      <c r="H8" s="2">
        <v>2.65</v>
      </c>
      <c r="I8" s="8">
        <f t="shared" si="3"/>
        <v>0</v>
      </c>
      <c r="J8" s="2" t="s">
        <v>17</v>
      </c>
      <c r="K8" s="11" t="s">
        <v>22</v>
      </c>
      <c r="L8" s="9">
        <v>106.89</v>
      </c>
      <c r="M8" s="10"/>
      <c r="N8" s="7"/>
    </row>
    <row r="9" ht="14.25" spans="1:14">
      <c r="A9" s="2">
        <v>206</v>
      </c>
      <c r="B9" s="2">
        <v>4</v>
      </c>
      <c r="C9" s="3">
        <v>599</v>
      </c>
      <c r="D9" s="3">
        <v>600</v>
      </c>
      <c r="E9" s="3">
        <f t="shared" si="0"/>
        <v>1</v>
      </c>
      <c r="F9" s="2">
        <f t="shared" si="1"/>
        <v>8</v>
      </c>
      <c r="G9" s="3">
        <f t="shared" si="2"/>
        <v>0</v>
      </c>
      <c r="H9" s="2">
        <v>2.65</v>
      </c>
      <c r="I9" s="8">
        <f t="shared" si="3"/>
        <v>0</v>
      </c>
      <c r="J9" s="2"/>
      <c r="K9" s="11" t="s">
        <v>23</v>
      </c>
      <c r="L9" s="9">
        <v>68.2</v>
      </c>
      <c r="M9" s="10"/>
      <c r="N9" s="7"/>
    </row>
    <row r="10" ht="14.25" spans="1:14">
      <c r="A10" s="2">
        <v>207</v>
      </c>
      <c r="B10" s="2">
        <v>6</v>
      </c>
      <c r="C10" s="3">
        <v>514</v>
      </c>
      <c r="D10" s="3">
        <v>516</v>
      </c>
      <c r="E10" s="3">
        <f t="shared" si="0"/>
        <v>2</v>
      </c>
      <c r="F10" s="2">
        <f t="shared" si="1"/>
        <v>12</v>
      </c>
      <c r="G10" s="3">
        <f t="shared" si="2"/>
        <v>0</v>
      </c>
      <c r="H10" s="2">
        <v>2.65</v>
      </c>
      <c r="I10" s="8">
        <f t="shared" si="3"/>
        <v>0</v>
      </c>
      <c r="J10" s="2"/>
      <c r="K10" s="12" t="s">
        <v>24</v>
      </c>
      <c r="L10" s="9">
        <v>200.54</v>
      </c>
      <c r="M10" s="10"/>
      <c r="N10" s="7"/>
    </row>
    <row r="11" ht="14.25" spans="1:14">
      <c r="A11" s="2">
        <v>208</v>
      </c>
      <c r="B11" s="2">
        <v>6</v>
      </c>
      <c r="C11" s="3">
        <v>444</v>
      </c>
      <c r="D11" s="3">
        <v>448</v>
      </c>
      <c r="E11" s="3">
        <f t="shared" si="0"/>
        <v>4</v>
      </c>
      <c r="F11" s="2">
        <f t="shared" si="1"/>
        <v>12</v>
      </c>
      <c r="G11" s="3">
        <f t="shared" si="2"/>
        <v>0</v>
      </c>
      <c r="H11" s="2">
        <v>2.65</v>
      </c>
      <c r="I11" s="8">
        <f t="shared" si="3"/>
        <v>0</v>
      </c>
      <c r="J11" s="2"/>
      <c r="K11" s="3" t="s">
        <v>25</v>
      </c>
      <c r="L11" s="9">
        <v>200</v>
      </c>
      <c r="M11" s="10"/>
      <c r="N11" s="7"/>
    </row>
    <row r="12" ht="14.25" spans="1:14">
      <c r="A12" s="2">
        <v>209</v>
      </c>
      <c r="B12" s="2">
        <v>6</v>
      </c>
      <c r="C12" s="3">
        <v>645</v>
      </c>
      <c r="D12" s="3">
        <v>647</v>
      </c>
      <c r="E12" s="3">
        <f t="shared" si="0"/>
        <v>2</v>
      </c>
      <c r="F12" s="2">
        <f t="shared" si="1"/>
        <v>12</v>
      </c>
      <c r="G12" s="3">
        <f t="shared" si="2"/>
        <v>0</v>
      </c>
      <c r="H12" s="2">
        <v>2.65</v>
      </c>
      <c r="I12" s="8">
        <f t="shared" si="3"/>
        <v>0</v>
      </c>
      <c r="J12" s="2"/>
      <c r="K12" s="11" t="s">
        <v>26</v>
      </c>
      <c r="L12" s="9">
        <v>200.04</v>
      </c>
      <c r="M12" s="10"/>
      <c r="N12" s="7"/>
    </row>
    <row r="13" ht="14.25" spans="1:14">
      <c r="A13" s="2">
        <v>305</v>
      </c>
      <c r="B13" s="4">
        <v>6</v>
      </c>
      <c r="C13" s="3">
        <v>651</v>
      </c>
      <c r="D13" s="3">
        <v>667</v>
      </c>
      <c r="E13" s="3">
        <f t="shared" si="0"/>
        <v>16</v>
      </c>
      <c r="F13" s="2">
        <f t="shared" si="1"/>
        <v>12</v>
      </c>
      <c r="G13" s="3">
        <f t="shared" si="2"/>
        <v>4</v>
      </c>
      <c r="H13" s="2">
        <v>2.65</v>
      </c>
      <c r="I13" s="8">
        <f t="shared" si="3"/>
        <v>10.6</v>
      </c>
      <c r="J13" s="2"/>
      <c r="K13" s="3"/>
      <c r="L13" s="7"/>
      <c r="M13" s="10"/>
      <c r="N13" s="7"/>
    </row>
    <row r="14" ht="14.25" spans="1:14">
      <c r="A14" s="2">
        <v>307</v>
      </c>
      <c r="B14" s="4">
        <v>5</v>
      </c>
      <c r="C14" s="3">
        <v>487</v>
      </c>
      <c r="D14" s="3">
        <v>490</v>
      </c>
      <c r="E14" s="3">
        <f t="shared" si="0"/>
        <v>3</v>
      </c>
      <c r="F14" s="2">
        <f t="shared" si="1"/>
        <v>10</v>
      </c>
      <c r="G14" s="3">
        <f t="shared" si="2"/>
        <v>0</v>
      </c>
      <c r="H14" s="2">
        <v>2.65</v>
      </c>
      <c r="I14" s="8">
        <f t="shared" si="3"/>
        <v>0</v>
      </c>
      <c r="J14" s="2"/>
      <c r="K14" s="11" t="s">
        <v>27</v>
      </c>
      <c r="L14" s="9">
        <v>101.8</v>
      </c>
      <c r="M14" s="10"/>
      <c r="N14" s="7"/>
    </row>
    <row r="15" ht="14.25" spans="1:14">
      <c r="A15" s="2">
        <v>308</v>
      </c>
      <c r="B15" s="2">
        <v>6</v>
      </c>
      <c r="C15" s="3">
        <v>815</v>
      </c>
      <c r="D15" s="3">
        <v>825</v>
      </c>
      <c r="E15" s="3">
        <f t="shared" si="0"/>
        <v>10</v>
      </c>
      <c r="F15" s="2">
        <f t="shared" si="1"/>
        <v>12</v>
      </c>
      <c r="G15" s="3">
        <f t="shared" si="2"/>
        <v>0</v>
      </c>
      <c r="H15" s="2">
        <v>2.65</v>
      </c>
      <c r="I15" s="8">
        <f t="shared" si="3"/>
        <v>0</v>
      </c>
      <c r="J15" s="2"/>
      <c r="K15" s="11" t="s">
        <v>28</v>
      </c>
      <c r="L15" s="9">
        <v>204.5</v>
      </c>
      <c r="M15" s="10"/>
      <c r="N15" s="13" t="s">
        <v>29</v>
      </c>
    </row>
    <row r="16" ht="14.25" spans="1:14">
      <c r="A16" s="2">
        <v>309</v>
      </c>
      <c r="B16" s="2">
        <v>6</v>
      </c>
      <c r="C16" s="3">
        <v>700</v>
      </c>
      <c r="D16" s="3">
        <v>704</v>
      </c>
      <c r="E16" s="3">
        <f t="shared" si="0"/>
        <v>4</v>
      </c>
      <c r="F16" s="2">
        <f t="shared" si="1"/>
        <v>12</v>
      </c>
      <c r="G16" s="3">
        <f t="shared" si="2"/>
        <v>0</v>
      </c>
      <c r="H16" s="2">
        <v>2.65</v>
      </c>
      <c r="I16" s="8">
        <f t="shared" si="3"/>
        <v>0</v>
      </c>
      <c r="J16" s="2" t="s">
        <v>17</v>
      </c>
      <c r="K16" s="11" t="s">
        <v>30</v>
      </c>
      <c r="L16" s="9">
        <v>100.1</v>
      </c>
      <c r="M16" s="10"/>
      <c r="N16" s="7"/>
    </row>
    <row r="17" ht="14.25" spans="1:14">
      <c r="A17" s="2">
        <v>310</v>
      </c>
      <c r="B17" s="2">
        <v>6</v>
      </c>
      <c r="C17" s="3">
        <v>796</v>
      </c>
      <c r="D17" s="3">
        <v>803</v>
      </c>
      <c r="E17" s="3">
        <f t="shared" si="0"/>
        <v>7</v>
      </c>
      <c r="F17" s="2">
        <f t="shared" si="1"/>
        <v>12</v>
      </c>
      <c r="G17" s="3">
        <f t="shared" si="2"/>
        <v>0</v>
      </c>
      <c r="H17" s="2">
        <v>2.65</v>
      </c>
      <c r="I17" s="8">
        <f t="shared" si="3"/>
        <v>0</v>
      </c>
      <c r="J17" s="2"/>
      <c r="K17" s="11" t="s">
        <v>31</v>
      </c>
      <c r="L17" s="9">
        <v>400.06</v>
      </c>
      <c r="M17" s="10"/>
      <c r="N17" s="7"/>
    </row>
    <row r="18" ht="14.25" spans="1:14">
      <c r="A18" s="2">
        <v>311</v>
      </c>
      <c r="B18" s="2">
        <v>6</v>
      </c>
      <c r="C18" s="3">
        <v>821</v>
      </c>
      <c r="D18" s="3">
        <v>825</v>
      </c>
      <c r="E18" s="3">
        <f t="shared" si="0"/>
        <v>4</v>
      </c>
      <c r="F18" s="2">
        <f t="shared" si="1"/>
        <v>12</v>
      </c>
      <c r="G18" s="3">
        <f t="shared" si="2"/>
        <v>0</v>
      </c>
      <c r="H18" s="2">
        <v>2.65</v>
      </c>
      <c r="I18" s="8">
        <f t="shared" si="3"/>
        <v>0</v>
      </c>
      <c r="J18" s="2"/>
      <c r="K18" s="11" t="s">
        <v>32</v>
      </c>
      <c r="L18" s="9">
        <v>400.35</v>
      </c>
      <c r="M18" s="10"/>
      <c r="N18" s="7"/>
    </row>
    <row r="19" ht="14.25" spans="1:14">
      <c r="A19" s="2">
        <v>312</v>
      </c>
      <c r="B19" s="2">
        <v>6</v>
      </c>
      <c r="C19" s="3">
        <v>756</v>
      </c>
      <c r="D19" s="3">
        <v>763</v>
      </c>
      <c r="E19" s="3">
        <f t="shared" si="0"/>
        <v>7</v>
      </c>
      <c r="F19" s="2">
        <f t="shared" si="1"/>
        <v>12</v>
      </c>
      <c r="G19" s="3">
        <f t="shared" si="2"/>
        <v>0</v>
      </c>
      <c r="H19" s="2">
        <v>2.65</v>
      </c>
      <c r="I19" s="8">
        <f t="shared" si="3"/>
        <v>0</v>
      </c>
      <c r="J19" s="2"/>
      <c r="K19" s="3" t="s">
        <v>33</v>
      </c>
      <c r="L19" s="7"/>
      <c r="M19" s="10"/>
      <c r="N19" s="7"/>
    </row>
    <row r="20" ht="14.25" spans="1:11">
      <c r="A20" s="2" t="s">
        <v>34</v>
      </c>
      <c r="B20" s="2"/>
      <c r="C20" s="2"/>
      <c r="D20" s="3"/>
      <c r="E20" s="2"/>
      <c r="F20" s="2"/>
      <c r="G20" s="2"/>
      <c r="H20" s="2"/>
      <c r="I20" s="8">
        <f>SUM(I4:I19)</f>
        <v>10.6</v>
      </c>
      <c r="J20" s="2"/>
      <c r="K20" s="2"/>
    </row>
  </sheetData>
  <mergeCells count="4">
    <mergeCell ref="A1:K1"/>
    <mergeCell ref="B2:D2"/>
    <mergeCell ref="E2:K2"/>
    <mergeCell ref="A20:B20"/>
  </mergeCells>
  <conditionalFormatting sqref="K4:K19">
    <cfRule type="duplicateValues" dxfId="0" priority="1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仁18#水费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c42</cp:lastModifiedBy>
  <dcterms:created xsi:type="dcterms:W3CDTF">2017-10-21T05:55:00Z</dcterms:created>
  <dcterms:modified xsi:type="dcterms:W3CDTF">2019-07-21T08:52:15Z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