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18#电费" sheetId="1" r:id="rId1"/>
  </sheets>
  <definedNames>
    <definedName name="_xlnm.Print_Area" localSheetId="0">'仁智18#电费'!$A$1:$K$20</definedName>
  </definedNames>
  <calcPr calcId="144525"/>
</workbook>
</file>

<file path=xl/sharedStrings.xml><?xml version="1.0" encoding="utf-8"?>
<sst xmlns="http://schemas.openxmlformats.org/spreadsheetml/2006/main" count="39" uniqueCount="35">
  <si>
    <t xml:space="preserve">    学生宿舍用电记录表</t>
  </si>
  <si>
    <t>仁智18#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</si>
  <si>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</si>
  <si>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</si>
  <si>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</si>
  <si>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</si>
  <si>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</si>
  <si>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</si>
  <si>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</si>
  <si>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</si>
  <si>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</si>
  <si>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</si>
  <si>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</si>
  <si>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</si>
  <si>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</si>
  <si>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</si>
  <si>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</si>
  <si>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</si>
  <si>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邓琳</t>
  </si>
  <si>
    <t>王菲妍</t>
  </si>
  <si>
    <t>王杜心</t>
  </si>
  <si>
    <t>卓霖霖</t>
  </si>
  <si>
    <t>梁燕霞</t>
  </si>
  <si>
    <t>赵洋</t>
  </si>
  <si>
    <t>林晗薇</t>
  </si>
  <si>
    <t>张珊萌</t>
  </si>
  <si>
    <t>林荔超</t>
  </si>
  <si>
    <t>戴雅静</t>
  </si>
  <si>
    <t>陈颖</t>
  </si>
  <si>
    <t>余额不足抵扣</t>
  </si>
  <si>
    <t>陈凯莺</t>
  </si>
  <si>
    <t>吴璟鑫</t>
  </si>
  <si>
    <t>官志勇</t>
  </si>
  <si>
    <t>陈琳（83.2）/潘燕平（800.1）</t>
  </si>
  <si>
    <t>合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</si>
</sst>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K18" sqref="K18"/>
    </sheetView>
  </sheetViews>
  <sheetFormatPr defaultColWidth="9" defaultRowHeight="13.5"/>
  <cols>
    <col min="1" max="1" width="7.5" customWidth="1"/>
    <col min="2" max="2" width="5.38333333333333" customWidth="1"/>
    <col min="4" max="4" width="9.38333333333333" style="1"/>
    <col min="5" max="8" width="7.38333333333333" customWidth="1"/>
    <col min="9" max="9" width="9.25" customWidth="1"/>
    <col min="10" max="10" width="14.625" customWidth="1"/>
    <col min="11" max="11" width="31.5" customWidth="1"/>
    <col min="12" max="12" width="21" customWidth="1"/>
    <col min="14" max="14" width="12.875" customWidth="1"/>
  </cols>
  <sheetData>
    <row r="1" ht="20.25" spans="1:11">
      <c r="A1" s="2" t="s">
        <v>0</v>
      </c>
      <c r="B1" s="2"/>
      <c r="C1" s="3"/>
      <c r="D1" s="4"/>
      <c r="E1" s="5"/>
      <c r="F1" s="2"/>
      <c r="G1" s="2"/>
      <c r="H1" s="2"/>
      <c r="I1" s="2"/>
      <c r="J1" s="2"/>
      <c r="K1" s="2"/>
    </row>
    <row r="2" ht="14.25" spans="1:11">
      <c r="A2" s="6" t="s">
        <v>1</v>
      </c>
      <c r="B2" s="6" t="s">
        <v>2</v>
      </c>
      <c r="C2" s="7"/>
      <c r="D2" s="8"/>
      <c r="E2" s="9" t="s">
        <v>3</v>
      </c>
      <c r="F2" s="6"/>
      <c r="G2" s="6"/>
      <c r="H2" s="6"/>
      <c r="I2" s="6"/>
      <c r="J2" s="6"/>
      <c r="K2" s="15"/>
    </row>
    <row r="3" ht="14.25" spans="1:14">
      <c r="A3" s="6" t="s">
        <v>4</v>
      </c>
      <c r="B3" s="6" t="s">
        <v>5</v>
      </c>
      <c r="C3" s="7" t="s">
        <v>6</v>
      </c>
      <c r="D3" s="8" t="s">
        <v>7</v>
      </c>
      <c r="E3" s="9" t="s">
        <v>8</v>
      </c>
      <c r="F3" s="6" t="s">
        <v>9</v>
      </c>
      <c r="G3" s="6" t="s">
        <v>10</v>
      </c>
      <c r="H3" s="6" t="s">
        <v>11</v>
      </c>
      <c r="I3" s="16" t="s">
        <v>12</v>
      </c>
      <c r="J3" s="17" t="s">
        <v>13</v>
      </c>
      <c r="K3" s="6" t="s">
        <v>14</v>
      </c>
      <c r="L3" s="6" t="s">
        <v>15</v>
      </c>
      <c r="M3" s="18" t="s">
        <v>16</v>
      </c>
      <c r="N3" s="19"/>
    </row>
    <row r="4" ht="14.25" spans="1:14">
      <c r="A4" s="6">
        <v>201</v>
      </c>
      <c r="B4" s="6">
        <v>6</v>
      </c>
      <c r="C4" s="10">
        <v>14908.88</v>
      </c>
      <c r="D4" s="11">
        <v>15213.44</v>
      </c>
      <c r="E4" s="12">
        <f t="shared" ref="E4:E19" si="0">D4-C4</f>
        <v>304.560000000001</v>
      </c>
      <c r="F4" s="6">
        <f t="shared" ref="F4:F19" si="1">B4*5</f>
        <v>30</v>
      </c>
      <c r="G4" s="13">
        <f t="shared" ref="G4:G19" si="2">IF(E4-F4&lt;0,0,E4-F4)</f>
        <v>274.560000000001</v>
      </c>
      <c r="H4" s="6">
        <v>0.5483</v>
      </c>
      <c r="I4" s="16">
        <f t="shared" ref="I4:I19" si="3">ROUND(G4*H4,1)</f>
        <v>150.5</v>
      </c>
      <c r="J4" s="6" t="s">
        <v>17</v>
      </c>
      <c r="K4" s="8" t="s">
        <v>18</v>
      </c>
      <c r="L4" s="20">
        <v>49.5</v>
      </c>
      <c r="M4" s="21"/>
      <c r="N4" s="19"/>
    </row>
    <row r="5" ht="14.25" spans="1:14">
      <c r="A5" s="6">
        <v>202</v>
      </c>
      <c r="B5" s="6">
        <v>6</v>
      </c>
      <c r="C5" s="10">
        <v>15118.44</v>
      </c>
      <c r="D5" s="11">
        <v>15319.47</v>
      </c>
      <c r="E5" s="12">
        <f t="shared" si="0"/>
        <v>201.029999999999</v>
      </c>
      <c r="F5" s="6">
        <f t="shared" si="1"/>
        <v>30</v>
      </c>
      <c r="G5" s="13">
        <f t="shared" si="2"/>
        <v>171.029999999999</v>
      </c>
      <c r="H5" s="6">
        <v>0.5483</v>
      </c>
      <c r="I5" s="16">
        <f t="shared" si="3"/>
        <v>93.8</v>
      </c>
      <c r="J5" s="6" t="s">
        <v>17</v>
      </c>
      <c r="K5" s="8" t="s">
        <v>19</v>
      </c>
      <c r="L5" s="20">
        <v>106.6</v>
      </c>
      <c r="M5" s="21"/>
      <c r="N5" s="19"/>
    </row>
    <row r="6" ht="14.25" spans="1:14">
      <c r="A6" s="6">
        <v>203</v>
      </c>
      <c r="B6" s="6">
        <v>5</v>
      </c>
      <c r="C6" s="10">
        <v>13839.82</v>
      </c>
      <c r="D6" s="11">
        <v>13973.76</v>
      </c>
      <c r="E6" s="12">
        <f t="shared" si="0"/>
        <v>133.940000000001</v>
      </c>
      <c r="F6" s="6">
        <f t="shared" si="1"/>
        <v>25</v>
      </c>
      <c r="G6" s="13">
        <f t="shared" si="2"/>
        <v>108.940000000001</v>
      </c>
      <c r="H6" s="6">
        <v>0.5483</v>
      </c>
      <c r="I6" s="16">
        <f t="shared" si="3"/>
        <v>59.7</v>
      </c>
      <c r="J6" s="6"/>
      <c r="K6" s="22" t="s">
        <v>20</v>
      </c>
      <c r="L6" s="20">
        <v>200.4</v>
      </c>
      <c r="M6" s="21"/>
      <c r="N6" s="19"/>
    </row>
    <row r="7" ht="14.25" spans="1:14">
      <c r="A7" s="6">
        <v>204</v>
      </c>
      <c r="B7" s="6">
        <v>6</v>
      </c>
      <c r="C7" s="10">
        <v>13857.67</v>
      </c>
      <c r="D7" s="11">
        <v>14048.73</v>
      </c>
      <c r="E7" s="12">
        <f t="shared" si="0"/>
        <v>191.059999999999</v>
      </c>
      <c r="F7" s="6">
        <f t="shared" si="1"/>
        <v>30</v>
      </c>
      <c r="G7" s="13">
        <f t="shared" si="2"/>
        <v>161.059999999999</v>
      </c>
      <c r="H7" s="6">
        <v>0.5483</v>
      </c>
      <c r="I7" s="16">
        <f t="shared" si="3"/>
        <v>88.3</v>
      </c>
      <c r="J7" s="6"/>
      <c r="K7" s="22" t="s">
        <v>21</v>
      </c>
      <c r="L7" s="20">
        <v>200</v>
      </c>
      <c r="M7" s="21"/>
      <c r="N7" s="19"/>
    </row>
    <row r="8" ht="14.25" spans="1:14">
      <c r="A8" s="6">
        <v>205</v>
      </c>
      <c r="B8" s="6">
        <v>6</v>
      </c>
      <c r="C8" s="10">
        <v>13661.6</v>
      </c>
      <c r="D8" s="11">
        <v>13861.63</v>
      </c>
      <c r="E8" s="12">
        <f t="shared" si="0"/>
        <v>200.029999999999</v>
      </c>
      <c r="F8" s="6">
        <f t="shared" si="1"/>
        <v>30</v>
      </c>
      <c r="G8" s="13">
        <f t="shared" si="2"/>
        <v>170.029999999999</v>
      </c>
      <c r="H8" s="6">
        <v>0.5483</v>
      </c>
      <c r="I8" s="16">
        <f t="shared" si="3"/>
        <v>93.2</v>
      </c>
      <c r="J8" s="6" t="s">
        <v>17</v>
      </c>
      <c r="K8" s="22" t="s">
        <v>22</v>
      </c>
      <c r="L8" s="20">
        <v>106.89</v>
      </c>
      <c r="M8" s="21"/>
      <c r="N8" s="19"/>
    </row>
    <row r="9" ht="14.25" spans="1:14">
      <c r="A9" s="6">
        <v>206</v>
      </c>
      <c r="B9" s="6">
        <v>6</v>
      </c>
      <c r="C9" s="10">
        <v>11991.08</v>
      </c>
      <c r="D9" s="11">
        <v>12038.43</v>
      </c>
      <c r="E9" s="12">
        <f t="shared" si="0"/>
        <v>47.3500000000004</v>
      </c>
      <c r="F9" s="6">
        <f t="shared" si="1"/>
        <v>30</v>
      </c>
      <c r="G9" s="13">
        <f t="shared" si="2"/>
        <v>17.3500000000004</v>
      </c>
      <c r="H9" s="6">
        <v>0.5483</v>
      </c>
      <c r="I9" s="16">
        <f t="shared" si="3"/>
        <v>9.5</v>
      </c>
      <c r="J9" s="6"/>
      <c r="K9" s="22" t="s">
        <v>23</v>
      </c>
      <c r="L9" s="20">
        <v>68.2</v>
      </c>
      <c r="M9" s="21"/>
      <c r="N9" s="19"/>
    </row>
    <row r="10" ht="14.25" spans="1:14">
      <c r="A10" s="6">
        <v>207</v>
      </c>
      <c r="B10" s="6">
        <v>6</v>
      </c>
      <c r="C10" s="10">
        <v>11124.98</v>
      </c>
      <c r="D10" s="11">
        <v>11180.08</v>
      </c>
      <c r="E10" s="12">
        <f t="shared" si="0"/>
        <v>55.1000000000004</v>
      </c>
      <c r="F10" s="6">
        <f t="shared" si="1"/>
        <v>30</v>
      </c>
      <c r="G10" s="13">
        <f t="shared" si="2"/>
        <v>25.1000000000004</v>
      </c>
      <c r="H10" s="6">
        <v>0.5483</v>
      </c>
      <c r="I10" s="16">
        <f t="shared" si="3"/>
        <v>13.8</v>
      </c>
      <c r="J10" s="6"/>
      <c r="K10" s="23" t="s">
        <v>24</v>
      </c>
      <c r="L10" s="20">
        <v>200.54</v>
      </c>
      <c r="M10" s="21"/>
      <c r="N10" s="19"/>
    </row>
    <row r="11" ht="14.25" spans="1:14">
      <c r="A11" s="6">
        <v>208</v>
      </c>
      <c r="B11" s="6">
        <v>6</v>
      </c>
      <c r="C11" s="10">
        <v>13002.02</v>
      </c>
      <c r="D11" s="11">
        <v>13240.24</v>
      </c>
      <c r="E11" s="12">
        <f t="shared" si="0"/>
        <v>238.219999999999</v>
      </c>
      <c r="F11" s="6">
        <f t="shared" si="1"/>
        <v>30</v>
      </c>
      <c r="G11" s="13">
        <f t="shared" si="2"/>
        <v>208.219999999999</v>
      </c>
      <c r="H11" s="6">
        <v>0.5483</v>
      </c>
      <c r="I11" s="16">
        <f t="shared" si="3"/>
        <v>114.2</v>
      </c>
      <c r="J11" s="6"/>
      <c r="K11" s="8" t="s">
        <v>25</v>
      </c>
      <c r="L11" s="20">
        <v>200</v>
      </c>
      <c r="M11" s="21"/>
      <c r="N11" s="19"/>
    </row>
    <row r="12" ht="14.25" spans="1:14">
      <c r="A12" s="6">
        <v>209</v>
      </c>
      <c r="B12" s="6">
        <v>6</v>
      </c>
      <c r="C12" s="10">
        <v>14667.64</v>
      </c>
      <c r="D12" s="11">
        <v>14802.37</v>
      </c>
      <c r="E12" s="12">
        <f t="shared" si="0"/>
        <v>134.730000000001</v>
      </c>
      <c r="F12" s="6">
        <f t="shared" si="1"/>
        <v>30</v>
      </c>
      <c r="G12" s="13">
        <f t="shared" si="2"/>
        <v>104.730000000001</v>
      </c>
      <c r="H12" s="6">
        <v>0.5483</v>
      </c>
      <c r="I12" s="16">
        <f t="shared" si="3"/>
        <v>57.4</v>
      </c>
      <c r="J12" s="6"/>
      <c r="K12" s="22" t="s">
        <v>26</v>
      </c>
      <c r="L12" s="20">
        <v>200.04</v>
      </c>
      <c r="M12" s="21"/>
      <c r="N12" s="19"/>
    </row>
    <row r="13" ht="14.25" spans="1:14">
      <c r="A13" s="6">
        <v>305</v>
      </c>
      <c r="B13" s="14">
        <v>6</v>
      </c>
      <c r="C13" s="10">
        <v>13012.51</v>
      </c>
      <c r="D13" s="11">
        <v>13292.25</v>
      </c>
      <c r="E13" s="12">
        <f t="shared" si="0"/>
        <v>279.74</v>
      </c>
      <c r="F13" s="6">
        <f t="shared" si="1"/>
        <v>30</v>
      </c>
      <c r="G13" s="13">
        <f t="shared" si="2"/>
        <v>249.74</v>
      </c>
      <c r="H13" s="6">
        <v>0.5483</v>
      </c>
      <c r="I13" s="16">
        <f t="shared" si="3"/>
        <v>136.9</v>
      </c>
      <c r="J13" s="6" t="s">
        <v>17</v>
      </c>
      <c r="K13" s="8"/>
      <c r="L13" s="19"/>
      <c r="M13" s="21"/>
      <c r="N13" s="19"/>
    </row>
    <row r="14" ht="14.25" spans="1:14">
      <c r="A14" s="6">
        <v>307</v>
      </c>
      <c r="B14" s="14">
        <v>6</v>
      </c>
      <c r="C14" s="10">
        <v>11218.07</v>
      </c>
      <c r="D14" s="11">
        <v>11299.36</v>
      </c>
      <c r="E14" s="12">
        <f t="shared" si="0"/>
        <v>81.2900000000009</v>
      </c>
      <c r="F14" s="6">
        <f t="shared" si="1"/>
        <v>30</v>
      </c>
      <c r="G14" s="13">
        <f t="shared" si="2"/>
        <v>51.2900000000009</v>
      </c>
      <c r="H14" s="6">
        <v>0.5483</v>
      </c>
      <c r="I14" s="16">
        <f t="shared" si="3"/>
        <v>28.1</v>
      </c>
      <c r="J14" s="6"/>
      <c r="K14" s="22" t="s">
        <v>27</v>
      </c>
      <c r="L14" s="20">
        <v>101.8</v>
      </c>
      <c r="M14" s="21"/>
      <c r="N14" s="19"/>
    </row>
    <row r="15" ht="14.25" spans="1:14">
      <c r="A15" s="6">
        <v>308</v>
      </c>
      <c r="B15" s="6">
        <v>6</v>
      </c>
      <c r="C15" s="10">
        <v>16066.54</v>
      </c>
      <c r="D15" s="11">
        <v>16700.56</v>
      </c>
      <c r="E15" s="12">
        <f t="shared" si="0"/>
        <v>634.02</v>
      </c>
      <c r="F15" s="6">
        <f t="shared" si="1"/>
        <v>30</v>
      </c>
      <c r="G15" s="13">
        <f t="shared" si="2"/>
        <v>604.02</v>
      </c>
      <c r="H15" s="6">
        <v>0.5483</v>
      </c>
      <c r="I15" s="16">
        <f t="shared" si="3"/>
        <v>331.2</v>
      </c>
      <c r="J15" s="6"/>
      <c r="K15" s="22" t="s">
        <v>28</v>
      </c>
      <c r="L15" s="20">
        <v>204.5</v>
      </c>
      <c r="M15" s="21"/>
      <c r="N15" s="24" t="s">
        <v>29</v>
      </c>
    </row>
    <row r="16" ht="14.25" spans="1:14">
      <c r="A16" s="6">
        <v>309</v>
      </c>
      <c r="B16" s="6">
        <v>5</v>
      </c>
      <c r="C16" s="10">
        <v>14151.32</v>
      </c>
      <c r="D16" s="11">
        <v>14358.44</v>
      </c>
      <c r="E16" s="12">
        <f t="shared" si="0"/>
        <v>207.120000000001</v>
      </c>
      <c r="F16" s="6">
        <f t="shared" si="1"/>
        <v>25</v>
      </c>
      <c r="G16" s="13">
        <f t="shared" si="2"/>
        <v>182.120000000001</v>
      </c>
      <c r="H16" s="6">
        <v>0.5483</v>
      </c>
      <c r="I16" s="16">
        <f t="shared" si="3"/>
        <v>99.9</v>
      </c>
      <c r="J16" s="6" t="s">
        <v>17</v>
      </c>
      <c r="K16" s="22" t="s">
        <v>30</v>
      </c>
      <c r="L16" s="20">
        <v>100.1</v>
      </c>
      <c r="M16" s="21"/>
      <c r="N16" s="19"/>
    </row>
    <row r="17" ht="14.25" spans="1:14">
      <c r="A17" s="6">
        <v>310</v>
      </c>
      <c r="B17" s="6">
        <v>6</v>
      </c>
      <c r="C17" s="10">
        <v>16437.15</v>
      </c>
      <c r="D17" s="11">
        <v>16806.1</v>
      </c>
      <c r="E17" s="12">
        <f t="shared" si="0"/>
        <v>368.949999999997</v>
      </c>
      <c r="F17" s="6">
        <f t="shared" si="1"/>
        <v>30</v>
      </c>
      <c r="G17" s="13">
        <f t="shared" si="2"/>
        <v>338.949999999997</v>
      </c>
      <c r="H17" s="6">
        <v>0.5483</v>
      </c>
      <c r="I17" s="16">
        <f t="shared" si="3"/>
        <v>185.8</v>
      </c>
      <c r="J17" s="6"/>
      <c r="K17" s="22" t="s">
        <v>31</v>
      </c>
      <c r="L17" s="20">
        <v>400.06</v>
      </c>
      <c r="M17" s="21"/>
      <c r="N17" s="19"/>
    </row>
    <row r="18" ht="14.25" spans="1:14">
      <c r="A18" s="6">
        <v>311</v>
      </c>
      <c r="B18" s="6">
        <v>6</v>
      </c>
      <c r="C18" s="10">
        <v>16400.36</v>
      </c>
      <c r="D18" s="11">
        <v>16661.98</v>
      </c>
      <c r="E18" s="12">
        <f t="shared" si="0"/>
        <v>261.619999999999</v>
      </c>
      <c r="F18" s="6">
        <f t="shared" si="1"/>
        <v>30</v>
      </c>
      <c r="G18" s="13">
        <f t="shared" si="2"/>
        <v>231.619999999999</v>
      </c>
      <c r="H18" s="6">
        <v>0.5483</v>
      </c>
      <c r="I18" s="16">
        <f t="shared" si="3"/>
        <v>127</v>
      </c>
      <c r="J18" s="6"/>
      <c r="K18" s="22" t="s">
        <v>32</v>
      </c>
      <c r="L18" s="20">
        <v>400.35</v>
      </c>
      <c r="M18" s="21"/>
      <c r="N18" s="19"/>
    </row>
    <row r="19" ht="14.25" spans="1:14">
      <c r="A19" s="6">
        <v>312</v>
      </c>
      <c r="B19" s="6">
        <v>6</v>
      </c>
      <c r="C19" s="10">
        <v>13827.71</v>
      </c>
      <c r="D19" s="11">
        <v>14175.84</v>
      </c>
      <c r="E19" s="12">
        <f t="shared" si="0"/>
        <v>348.130000000001</v>
      </c>
      <c r="F19" s="6">
        <f t="shared" si="1"/>
        <v>30</v>
      </c>
      <c r="G19" s="13">
        <f t="shared" si="2"/>
        <v>318.130000000001</v>
      </c>
      <c r="H19" s="6">
        <v>0.5483</v>
      </c>
      <c r="I19" s="16">
        <f t="shared" si="3"/>
        <v>174.4</v>
      </c>
      <c r="J19" s="6"/>
      <c r="K19" s="8" t="s">
        <v>33</v>
      </c>
      <c r="L19" s="19"/>
      <c r="M19" s="21"/>
      <c r="N19" s="19"/>
    </row>
    <row r="20" ht="14.25" spans="1:11">
      <c r="A20" s="6" t="s">
        <v>34</v>
      </c>
      <c r="B20" s="6"/>
      <c r="C20" s="7"/>
      <c r="E20" s="9"/>
      <c r="F20" s="6"/>
      <c r="G20" s="6"/>
      <c r="H20" s="6"/>
      <c r="I20" s="16">
        <f>SUM(I4:I19)</f>
        <v>1763.7</v>
      </c>
      <c r="J20" s="6"/>
      <c r="K20" s="25"/>
    </row>
  </sheetData>
  <mergeCells count="4">
    <mergeCell ref="A1:K1"/>
    <mergeCell ref="B2:D2"/>
    <mergeCell ref="E2:K2"/>
    <mergeCell ref="A20:B20"/>
  </mergeCells>
  <conditionalFormatting sqref="K4:K19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仁智18#电费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2017-10-21T14:19:00Z</dcterms:created>
  <dcterms:modified xsi:type="dcterms:W3CDTF">2019-07-21T08:57:45Z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