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光明楼A电费" sheetId="1" r:id="rId1"/>
  </sheets>
  <definedNames>
    <definedName name="_xlnm.Print_Area" localSheetId="0">光明楼A电费!$A$1:$L$23</definedName>
  </definedNames>
  <calcPr calcId="144525"/>
</workbook>
</file>

<file path=xl/sharedStrings.xml><?xml version="1.0" encoding="utf-8"?>
<sst xmlns="http://schemas.openxmlformats.org/spreadsheetml/2006/main" count="57" uniqueCount="55">
  <si>
    <t>学生宿舍用电记录表</t>
  </si>
  <si>
    <t>光明A#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</si>
  <si>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</si>
  <si>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</si>
  <si>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</si>
  <si>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</si>
  <si>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</si>
  <si>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</si>
  <si>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</si>
  <si>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</si>
  <si>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</si>
  <si>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</si>
  <si>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</si>
  <si>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</si>
  <si>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</si>
  <si>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</si>
  <si>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</si>
  <si>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A-301</t>
  </si>
  <si>
    <t>马慧欣</t>
  </si>
  <si>
    <t>A-302</t>
  </si>
  <si>
    <t>何晨阳</t>
  </si>
  <si>
    <t>A-303</t>
  </si>
  <si>
    <t>陈小慧</t>
  </si>
  <si>
    <t>A-304</t>
  </si>
  <si>
    <t>陈晓玲</t>
  </si>
  <si>
    <t>A-305</t>
  </si>
  <si>
    <t>郑茜露</t>
  </si>
  <si>
    <t>A-306</t>
  </si>
  <si>
    <t>是</t>
  </si>
  <si>
    <t>邱谅雪</t>
  </si>
  <si>
    <t>A-309</t>
  </si>
  <si>
    <t>庄欣</t>
  </si>
  <si>
    <t>A-310</t>
  </si>
  <si>
    <t>蔡艺真</t>
  </si>
  <si>
    <t>A-311</t>
  </si>
  <si>
    <t>黄欣然</t>
  </si>
  <si>
    <t>A-312</t>
  </si>
  <si>
    <t>A-401</t>
  </si>
  <si>
    <t>周燕</t>
  </si>
  <si>
    <t>A-402</t>
  </si>
  <si>
    <t>施怡</t>
  </si>
  <si>
    <t>A-403</t>
  </si>
  <si>
    <t>赖文彦</t>
  </si>
  <si>
    <t>A-404</t>
  </si>
  <si>
    <t>陈剑英</t>
  </si>
  <si>
    <t>A-412</t>
  </si>
  <si>
    <t>黄恺闻</t>
  </si>
  <si>
    <t>A-413</t>
  </si>
  <si>
    <t>佘美庄</t>
  </si>
  <si>
    <t>A-511</t>
  </si>
  <si>
    <t>李洁（15广播电视编导（闽台））</t>
  </si>
  <si>
    <t>A-512</t>
  </si>
  <si>
    <t>A-513</t>
  </si>
  <si>
    <t>郑彦汝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</si>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</sst>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);[Red]\(0.0\)"/>
    <numFmt numFmtId="177" formatCode="0_);[Red]\(0\)"/>
    <numFmt numFmtId="178" formatCode="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9"/>
      <color rgb="FF000000"/>
      <name val="Trebuchet MS"/>
      <charset val="134"/>
    </font>
    <font>
      <sz val="12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7" fontId="4" fillId="0" borderId="1" xfId="46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光明楼A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H10" sqref="H10"/>
    </sheetView>
  </sheetViews>
  <sheetFormatPr defaultColWidth="9" defaultRowHeight="13.5"/>
  <cols>
    <col min="1" max="1" width="7.88333333333333" style="2" customWidth="1"/>
    <col min="2" max="2" width="5.75" style="3" customWidth="1"/>
    <col min="3" max="3" width="8" style="3" customWidth="1"/>
    <col min="4" max="4" width="9.5" style="4" customWidth="1"/>
    <col min="5" max="8" width="7.38333333333333" style="2" customWidth="1"/>
    <col min="9" max="9" width="10.3833333333333" style="2"/>
    <col min="10" max="10" width="14.625" style="2" customWidth="1"/>
    <col min="11" max="11" width="33.75" style="2" customWidth="1"/>
    <col min="12" max="12" width="11.5" style="2" customWidth="1"/>
    <col min="13" max="16384" width="9" style="2"/>
  </cols>
  <sheetData>
    <row r="1" ht="20.25" spans="1:12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ht="14.25" spans="1:12">
      <c r="A2" s="7" t="s">
        <v>1</v>
      </c>
      <c r="B2" s="7" t="s">
        <v>2</v>
      </c>
      <c r="C2" s="8"/>
      <c r="D2" s="9"/>
      <c r="E2" s="7" t="s">
        <v>3</v>
      </c>
      <c r="F2" s="7"/>
      <c r="G2" s="7"/>
      <c r="H2" s="7"/>
      <c r="I2" s="7"/>
      <c r="J2" s="7"/>
      <c r="K2" s="7"/>
      <c r="L2" s="7"/>
    </row>
    <row r="3" ht="14.25" spans="1:13">
      <c r="A3" s="7" t="s">
        <v>4</v>
      </c>
      <c r="B3" s="7" t="s">
        <v>5</v>
      </c>
      <c r="C3" s="7" t="s">
        <v>6</v>
      </c>
      <c r="D3" s="10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18" t="s">
        <v>12</v>
      </c>
      <c r="J3" s="18" t="s">
        <v>13</v>
      </c>
      <c r="K3" s="7" t="s">
        <v>14</v>
      </c>
      <c r="L3" s="7" t="s">
        <v>15</v>
      </c>
      <c r="M3" s="19" t="s">
        <v>16</v>
      </c>
    </row>
    <row r="4" ht="15" spans="1:13">
      <c r="A4" s="11" t="s">
        <v>17</v>
      </c>
      <c r="B4" s="7">
        <v>6</v>
      </c>
      <c r="C4" s="12">
        <v>3797</v>
      </c>
      <c r="D4" s="13">
        <v>3876.51</v>
      </c>
      <c r="E4" s="14">
        <f t="shared" ref="E4:E22" si="0">D4-C4</f>
        <v>79.5100000000002</v>
      </c>
      <c r="F4" s="15">
        <f t="shared" ref="F4:F22" si="1">B4*5*1</f>
        <v>30</v>
      </c>
      <c r="G4" s="10">
        <f t="shared" ref="G4:G22" si="2">IF(E4-F4&lt;0,0,E4-F4)</f>
        <v>49.5100000000002</v>
      </c>
      <c r="H4" s="7">
        <v>0.5483</v>
      </c>
      <c r="I4" s="20">
        <f t="shared" ref="I4:I22" si="3">ROUND(G4*H4,1)</f>
        <v>27.1</v>
      </c>
      <c r="J4" s="21"/>
      <c r="K4" s="22" t="s">
        <v>18</v>
      </c>
      <c r="L4" s="23">
        <v>300.1</v>
      </c>
      <c r="M4" s="24"/>
    </row>
    <row r="5" s="1" customFormat="1" ht="15" spans="1:13">
      <c r="A5" s="11" t="s">
        <v>19</v>
      </c>
      <c r="B5" s="7">
        <v>6</v>
      </c>
      <c r="C5" s="12">
        <v>4183</v>
      </c>
      <c r="D5" s="13">
        <v>4235.38</v>
      </c>
      <c r="E5" s="14">
        <f t="shared" si="0"/>
        <v>52.3800000000001</v>
      </c>
      <c r="F5" s="15">
        <f t="shared" si="1"/>
        <v>30</v>
      </c>
      <c r="G5" s="10">
        <f t="shared" si="2"/>
        <v>22.3800000000001</v>
      </c>
      <c r="H5" s="7">
        <v>0.5483</v>
      </c>
      <c r="I5" s="20">
        <f t="shared" si="3"/>
        <v>12.3</v>
      </c>
      <c r="J5" s="25"/>
      <c r="K5" s="22" t="s">
        <v>20</v>
      </c>
      <c r="L5" s="26">
        <v>200</v>
      </c>
      <c r="M5" s="27"/>
    </row>
    <row r="6" s="1" customFormat="1" ht="14.25" spans="1:13">
      <c r="A6" s="11" t="s">
        <v>21</v>
      </c>
      <c r="B6" s="7">
        <v>6</v>
      </c>
      <c r="C6" s="12">
        <v>4321</v>
      </c>
      <c r="D6" s="13">
        <v>4428.35</v>
      </c>
      <c r="E6" s="14">
        <f t="shared" si="0"/>
        <v>107.35</v>
      </c>
      <c r="F6" s="15">
        <f t="shared" si="1"/>
        <v>30</v>
      </c>
      <c r="G6" s="10">
        <f t="shared" si="2"/>
        <v>77.3500000000004</v>
      </c>
      <c r="H6" s="7">
        <v>0.5483</v>
      </c>
      <c r="I6" s="20">
        <f t="shared" si="3"/>
        <v>42.4</v>
      </c>
      <c r="J6" s="20"/>
      <c r="K6" s="28" t="s">
        <v>22</v>
      </c>
      <c r="L6" s="29">
        <v>200.4</v>
      </c>
      <c r="M6" s="27"/>
    </row>
    <row r="7" s="1" customFormat="1" ht="14.25" spans="1:13">
      <c r="A7" s="11" t="s">
        <v>23</v>
      </c>
      <c r="B7" s="7">
        <v>6</v>
      </c>
      <c r="C7" s="12">
        <v>5927</v>
      </c>
      <c r="D7" s="13">
        <v>6010.69</v>
      </c>
      <c r="E7" s="14">
        <f t="shared" si="0"/>
        <v>83.6899999999996</v>
      </c>
      <c r="F7" s="15">
        <f t="shared" si="1"/>
        <v>30</v>
      </c>
      <c r="G7" s="10">
        <f t="shared" si="2"/>
        <v>53.6899999999996</v>
      </c>
      <c r="H7" s="7">
        <v>0.5483</v>
      </c>
      <c r="I7" s="20">
        <f t="shared" si="3"/>
        <v>29.4</v>
      </c>
      <c r="J7" s="20"/>
      <c r="K7" s="30" t="s">
        <v>24</v>
      </c>
      <c r="L7" s="29">
        <v>200</v>
      </c>
      <c r="M7" s="27"/>
    </row>
    <row r="8" ht="14.25" spans="1:13">
      <c r="A8" s="11" t="s">
        <v>25</v>
      </c>
      <c r="B8" s="7">
        <v>6</v>
      </c>
      <c r="C8" s="12">
        <v>5229</v>
      </c>
      <c r="D8" s="13">
        <v>5333.82</v>
      </c>
      <c r="E8" s="14">
        <f t="shared" si="0"/>
        <v>104.82</v>
      </c>
      <c r="F8" s="15">
        <f t="shared" si="1"/>
        <v>30</v>
      </c>
      <c r="G8" s="10">
        <f t="shared" si="2"/>
        <v>74.8199999999997</v>
      </c>
      <c r="H8" s="7">
        <v>0.5483</v>
      </c>
      <c r="I8" s="20">
        <f t="shared" si="3"/>
        <v>41</v>
      </c>
      <c r="J8" s="20"/>
      <c r="K8" s="30" t="s">
        <v>26</v>
      </c>
      <c r="L8" s="29">
        <v>206.9</v>
      </c>
      <c r="M8" s="24"/>
    </row>
    <row r="9" ht="14.25" spans="1:13">
      <c r="A9" s="11" t="s">
        <v>27</v>
      </c>
      <c r="B9" s="7">
        <v>5</v>
      </c>
      <c r="C9" s="12">
        <v>6496</v>
      </c>
      <c r="D9" s="13">
        <v>6555.41</v>
      </c>
      <c r="E9" s="14">
        <f t="shared" si="0"/>
        <v>59.4099999999999</v>
      </c>
      <c r="F9" s="15">
        <f t="shared" si="1"/>
        <v>25</v>
      </c>
      <c r="G9" s="10">
        <f t="shared" si="2"/>
        <v>34.4099999999999</v>
      </c>
      <c r="H9" s="7">
        <v>0.5483</v>
      </c>
      <c r="I9" s="20">
        <f t="shared" si="3"/>
        <v>18.9</v>
      </c>
      <c r="J9" s="20" t="s">
        <v>28</v>
      </c>
      <c r="K9" s="30" t="s">
        <v>29</v>
      </c>
      <c r="L9" s="29">
        <v>181.14</v>
      </c>
      <c r="M9" s="24"/>
    </row>
    <row r="10" s="1" customFormat="1" ht="14.25" spans="1:13">
      <c r="A10" s="11" t="s">
        <v>30</v>
      </c>
      <c r="B10" s="7">
        <v>6</v>
      </c>
      <c r="C10" s="12">
        <v>5757</v>
      </c>
      <c r="D10" s="13">
        <v>5912.46</v>
      </c>
      <c r="E10" s="14">
        <f t="shared" si="0"/>
        <v>155.46</v>
      </c>
      <c r="F10" s="15">
        <f t="shared" si="1"/>
        <v>30</v>
      </c>
      <c r="G10" s="10">
        <f t="shared" si="2"/>
        <v>125.46</v>
      </c>
      <c r="H10" s="7">
        <v>0.5483</v>
      </c>
      <c r="I10" s="20">
        <f t="shared" si="3"/>
        <v>68.8</v>
      </c>
      <c r="J10" s="20"/>
      <c r="K10" s="28" t="s">
        <v>31</v>
      </c>
      <c r="L10" s="26">
        <v>200</v>
      </c>
      <c r="M10" s="27"/>
    </row>
    <row r="11" s="1" customFormat="1" ht="14.25" spans="1:13">
      <c r="A11" s="11" t="s">
        <v>32</v>
      </c>
      <c r="B11" s="7">
        <v>6</v>
      </c>
      <c r="C11" s="12">
        <v>4195</v>
      </c>
      <c r="D11" s="13">
        <v>4333.64</v>
      </c>
      <c r="E11" s="14">
        <f t="shared" si="0"/>
        <v>138.64</v>
      </c>
      <c r="F11" s="15">
        <f t="shared" si="1"/>
        <v>30</v>
      </c>
      <c r="G11" s="10">
        <f t="shared" si="2"/>
        <v>108.64</v>
      </c>
      <c r="H11" s="7">
        <v>0.5483</v>
      </c>
      <c r="I11" s="20">
        <f t="shared" si="3"/>
        <v>59.6</v>
      </c>
      <c r="J11" s="20"/>
      <c r="K11" s="28" t="s">
        <v>33</v>
      </c>
      <c r="L11" s="29">
        <v>200.04</v>
      </c>
      <c r="M11" s="27"/>
    </row>
    <row r="12" ht="14.25" spans="1:13">
      <c r="A12" s="11" t="s">
        <v>34</v>
      </c>
      <c r="B12" s="7">
        <v>6</v>
      </c>
      <c r="C12" s="12">
        <v>5970</v>
      </c>
      <c r="D12" s="13">
        <v>6008.28</v>
      </c>
      <c r="E12" s="14">
        <f t="shared" si="0"/>
        <v>38.2799999999997</v>
      </c>
      <c r="F12" s="15">
        <f t="shared" si="1"/>
        <v>30</v>
      </c>
      <c r="G12" s="10">
        <f t="shared" si="2"/>
        <v>8.27999999999975</v>
      </c>
      <c r="H12" s="7">
        <v>0.5483</v>
      </c>
      <c r="I12" s="20">
        <f t="shared" si="3"/>
        <v>4.5</v>
      </c>
      <c r="J12" s="20"/>
      <c r="K12" s="28" t="s">
        <v>35</v>
      </c>
      <c r="L12" s="29">
        <v>200</v>
      </c>
      <c r="M12" s="24"/>
    </row>
    <row r="13" ht="14.25" spans="1:13">
      <c r="A13" s="7" t="s">
        <v>36</v>
      </c>
      <c r="B13" s="7">
        <v>6</v>
      </c>
      <c r="C13" s="12">
        <v>8242</v>
      </c>
      <c r="D13" s="13">
        <v>8462.76</v>
      </c>
      <c r="E13" s="14">
        <f t="shared" si="0"/>
        <v>220.76</v>
      </c>
      <c r="F13" s="15">
        <f t="shared" si="1"/>
        <v>30</v>
      </c>
      <c r="G13" s="10">
        <f t="shared" si="2"/>
        <v>190.76</v>
      </c>
      <c r="H13" s="7">
        <v>0.5483</v>
      </c>
      <c r="I13" s="20">
        <f t="shared" si="3"/>
        <v>104.6</v>
      </c>
      <c r="J13" s="20"/>
      <c r="K13" s="31"/>
      <c r="L13" s="26"/>
      <c r="M13" s="24"/>
    </row>
    <row r="14" s="1" customFormat="1" ht="14.25" spans="1:13">
      <c r="A14" s="7" t="s">
        <v>37</v>
      </c>
      <c r="B14" s="7">
        <v>6</v>
      </c>
      <c r="C14" s="12">
        <v>5436</v>
      </c>
      <c r="D14" s="13">
        <v>5508.06</v>
      </c>
      <c r="E14" s="14">
        <f t="shared" si="0"/>
        <v>72.0600000000004</v>
      </c>
      <c r="F14" s="15">
        <f t="shared" si="1"/>
        <v>30</v>
      </c>
      <c r="G14" s="10">
        <f t="shared" si="2"/>
        <v>42.0600000000004</v>
      </c>
      <c r="H14" s="7">
        <v>0.5483</v>
      </c>
      <c r="I14" s="20">
        <f t="shared" si="3"/>
        <v>23.1</v>
      </c>
      <c r="J14" s="20"/>
      <c r="K14" s="28" t="s">
        <v>38</v>
      </c>
      <c r="L14" s="26">
        <v>200</v>
      </c>
      <c r="M14" s="27"/>
    </row>
    <row r="15" s="1" customFormat="1" ht="14.25" spans="1:13">
      <c r="A15" s="7" t="s">
        <v>39</v>
      </c>
      <c r="B15" s="7">
        <v>6</v>
      </c>
      <c r="C15" s="12">
        <v>6577</v>
      </c>
      <c r="D15" s="13">
        <v>6690.78</v>
      </c>
      <c r="E15" s="14">
        <f t="shared" si="0"/>
        <v>113.78</v>
      </c>
      <c r="F15" s="15">
        <f t="shared" si="1"/>
        <v>30</v>
      </c>
      <c r="G15" s="10">
        <f t="shared" si="2"/>
        <v>83.7799999999997</v>
      </c>
      <c r="H15" s="7">
        <v>0.5483</v>
      </c>
      <c r="I15" s="20">
        <f t="shared" si="3"/>
        <v>45.9</v>
      </c>
      <c r="J15" s="20"/>
      <c r="K15" s="10" t="s">
        <v>40</v>
      </c>
      <c r="L15" s="26">
        <v>200</v>
      </c>
      <c r="M15" s="27"/>
    </row>
    <row r="16" s="1" customFormat="1" ht="14.25" spans="1:13">
      <c r="A16" s="7" t="s">
        <v>41</v>
      </c>
      <c r="B16" s="7">
        <v>6</v>
      </c>
      <c r="C16" s="12">
        <v>5229</v>
      </c>
      <c r="D16" s="13">
        <v>5275.75</v>
      </c>
      <c r="E16" s="14">
        <f t="shared" si="0"/>
        <v>46.75</v>
      </c>
      <c r="F16" s="15">
        <f t="shared" si="1"/>
        <v>30</v>
      </c>
      <c r="G16" s="10">
        <f t="shared" si="2"/>
        <v>16.75</v>
      </c>
      <c r="H16" s="7">
        <v>0.5483</v>
      </c>
      <c r="I16" s="20">
        <f t="shared" si="3"/>
        <v>9.2</v>
      </c>
      <c r="J16" s="20" t="s">
        <v>28</v>
      </c>
      <c r="K16" s="28" t="s">
        <v>42</v>
      </c>
      <c r="L16" s="29">
        <v>190.8</v>
      </c>
      <c r="M16" s="27"/>
    </row>
    <row r="17" s="1" customFormat="1" ht="14.25" spans="1:13">
      <c r="A17" s="7" t="s">
        <v>43</v>
      </c>
      <c r="B17" s="7">
        <v>6</v>
      </c>
      <c r="C17" s="12">
        <v>6413</v>
      </c>
      <c r="D17" s="13">
        <v>6533.57</v>
      </c>
      <c r="E17" s="14">
        <f t="shared" si="0"/>
        <v>120.57</v>
      </c>
      <c r="F17" s="15">
        <f t="shared" si="1"/>
        <v>30</v>
      </c>
      <c r="G17" s="10">
        <f t="shared" si="2"/>
        <v>90.5699999999997</v>
      </c>
      <c r="H17" s="7">
        <v>0.5483</v>
      </c>
      <c r="I17" s="20">
        <f t="shared" si="3"/>
        <v>49.7</v>
      </c>
      <c r="J17" s="20"/>
      <c r="K17" s="28" t="s">
        <v>44</v>
      </c>
      <c r="L17" s="29">
        <v>200.04</v>
      </c>
      <c r="M17" s="27"/>
    </row>
    <row r="18" ht="14.25" spans="1:13">
      <c r="A18" s="7" t="s">
        <v>45</v>
      </c>
      <c r="B18" s="7">
        <v>6</v>
      </c>
      <c r="C18" s="12">
        <v>4406</v>
      </c>
      <c r="D18" s="13">
        <v>4474.05</v>
      </c>
      <c r="E18" s="14">
        <f t="shared" si="0"/>
        <v>68.0500000000002</v>
      </c>
      <c r="F18" s="15">
        <f t="shared" si="1"/>
        <v>30</v>
      </c>
      <c r="G18" s="10">
        <f t="shared" si="2"/>
        <v>38.0500000000002</v>
      </c>
      <c r="H18" s="7">
        <v>0.5483</v>
      </c>
      <c r="I18" s="20">
        <f t="shared" si="3"/>
        <v>20.9</v>
      </c>
      <c r="J18" s="20"/>
      <c r="K18" s="10" t="s">
        <v>46</v>
      </c>
      <c r="L18" s="26">
        <v>200</v>
      </c>
      <c r="M18" s="24"/>
    </row>
    <row r="19" ht="14.25" spans="1:13">
      <c r="A19" s="7" t="s">
        <v>47</v>
      </c>
      <c r="B19" s="7">
        <v>6</v>
      </c>
      <c r="C19" s="12">
        <v>4822</v>
      </c>
      <c r="D19" s="13">
        <v>4916.93</v>
      </c>
      <c r="E19" s="14">
        <f t="shared" si="0"/>
        <v>94.9300000000003</v>
      </c>
      <c r="F19" s="15">
        <f t="shared" si="1"/>
        <v>30</v>
      </c>
      <c r="G19" s="10">
        <f t="shared" si="2"/>
        <v>64.9300000000003</v>
      </c>
      <c r="H19" s="7">
        <v>0.5483</v>
      </c>
      <c r="I19" s="20">
        <f t="shared" si="3"/>
        <v>35.6</v>
      </c>
      <c r="J19" s="20"/>
      <c r="K19" s="28" t="s">
        <v>48</v>
      </c>
      <c r="L19" s="26">
        <v>200</v>
      </c>
      <c r="M19" s="24"/>
    </row>
    <row r="20" ht="14.25" spans="1:13">
      <c r="A20" s="7" t="s">
        <v>49</v>
      </c>
      <c r="B20" s="7">
        <v>5</v>
      </c>
      <c r="C20" s="12">
        <v>6905</v>
      </c>
      <c r="D20" s="13">
        <v>6971.93</v>
      </c>
      <c r="E20" s="14">
        <f t="shared" si="0"/>
        <v>66.9300000000003</v>
      </c>
      <c r="F20" s="15">
        <f t="shared" si="1"/>
        <v>25</v>
      </c>
      <c r="G20" s="10">
        <f t="shared" si="2"/>
        <v>41.9300000000003</v>
      </c>
      <c r="H20" s="7">
        <v>0.5483</v>
      </c>
      <c r="I20" s="20">
        <f t="shared" si="3"/>
        <v>23</v>
      </c>
      <c r="J20" s="20"/>
      <c r="K20" s="10" t="s">
        <v>50</v>
      </c>
      <c r="L20" s="26">
        <v>200</v>
      </c>
      <c r="M20" s="24"/>
    </row>
    <row r="21" ht="14.25" spans="1:13">
      <c r="A21" s="7" t="s">
        <v>51</v>
      </c>
      <c r="B21" s="7">
        <v>6</v>
      </c>
      <c r="C21" s="12">
        <v>7206</v>
      </c>
      <c r="D21" s="13">
        <v>7225.4</v>
      </c>
      <c r="E21" s="14">
        <f t="shared" si="0"/>
        <v>19.3999999999996</v>
      </c>
      <c r="F21" s="15">
        <f t="shared" si="1"/>
        <v>30</v>
      </c>
      <c r="G21" s="10">
        <f t="shared" si="2"/>
        <v>0</v>
      </c>
      <c r="H21" s="7">
        <v>0.5483</v>
      </c>
      <c r="I21" s="20">
        <f t="shared" si="3"/>
        <v>0</v>
      </c>
      <c r="J21" s="20"/>
      <c r="K21" s="31"/>
      <c r="L21" s="26"/>
      <c r="M21" s="24"/>
    </row>
    <row r="22" ht="14.25" spans="1:13">
      <c r="A22" s="7" t="s">
        <v>52</v>
      </c>
      <c r="B22" s="11">
        <v>6</v>
      </c>
      <c r="C22" s="12">
        <v>6253</v>
      </c>
      <c r="D22" s="13">
        <v>6323.31</v>
      </c>
      <c r="E22" s="14">
        <f t="shared" si="0"/>
        <v>70.3100000000004</v>
      </c>
      <c r="F22" s="15">
        <f t="shared" si="1"/>
        <v>30</v>
      </c>
      <c r="G22" s="10">
        <f t="shared" si="2"/>
        <v>40.3100000000004</v>
      </c>
      <c r="H22" s="7">
        <v>0.5483</v>
      </c>
      <c r="I22" s="20">
        <f t="shared" si="3"/>
        <v>22.1</v>
      </c>
      <c r="J22" s="20" t="s">
        <v>28</v>
      </c>
      <c r="K22" s="10" t="s">
        <v>53</v>
      </c>
      <c r="L22" s="32">
        <v>89.3</v>
      </c>
      <c r="M22" s="24"/>
    </row>
    <row r="23" ht="14.25" spans="1:13">
      <c r="A23" s="16" t="s">
        <v>54</v>
      </c>
      <c r="B23" s="11"/>
      <c r="C23" s="11"/>
      <c r="D23" s="17"/>
      <c r="E23" s="11"/>
      <c r="F23" s="11"/>
      <c r="G23" s="11"/>
      <c r="H23" s="11"/>
      <c r="I23" s="33">
        <f>SUM(I4:I22)</f>
        <v>638.1</v>
      </c>
      <c r="J23" s="33"/>
      <c r="K23" s="34"/>
      <c r="L23" s="34"/>
      <c r="M23" s="24"/>
    </row>
  </sheetData>
  <mergeCells count="4">
    <mergeCell ref="A1:L1"/>
    <mergeCell ref="B2:D2"/>
    <mergeCell ref="E2:L2"/>
    <mergeCell ref="B23:H23"/>
  </mergeCells>
  <conditionalFormatting sqref="K4">
    <cfRule type="duplicateValues" dxfId="0" priority="17"/>
  </conditionalFormatting>
  <conditionalFormatting sqref="K5">
    <cfRule type="duplicateValues" dxfId="0" priority="16"/>
  </conditionalFormatting>
  <conditionalFormatting sqref="K6">
    <cfRule type="duplicateValues" dxfId="0" priority="15"/>
  </conditionalFormatting>
  <conditionalFormatting sqref="K7">
    <cfRule type="duplicateValues" dxfId="0" priority="14"/>
  </conditionalFormatting>
  <conditionalFormatting sqref="K8">
    <cfRule type="duplicateValues" dxfId="0" priority="13"/>
  </conditionalFormatting>
  <conditionalFormatting sqref="K9">
    <cfRule type="duplicateValues" dxfId="0" priority="12"/>
  </conditionalFormatting>
  <conditionalFormatting sqref="K10">
    <cfRule type="duplicateValues" dxfId="0" priority="11"/>
  </conditionalFormatting>
  <conditionalFormatting sqref="K11">
    <cfRule type="duplicateValues" dxfId="0" priority="10"/>
  </conditionalFormatting>
  <conditionalFormatting sqref="K12">
    <cfRule type="duplicateValues" dxfId="0" priority="9"/>
  </conditionalFormatting>
  <conditionalFormatting sqref="K14">
    <cfRule type="duplicateValues" dxfId="0" priority="8"/>
  </conditionalFormatting>
  <conditionalFormatting sqref="K15">
    <cfRule type="duplicateValues" dxfId="0" priority="7"/>
  </conditionalFormatting>
  <conditionalFormatting sqref="K16">
    <cfRule type="duplicateValues" dxfId="0" priority="6"/>
  </conditionalFormatting>
  <conditionalFormatting sqref="K17">
    <cfRule type="duplicateValues" dxfId="0" priority="5"/>
  </conditionalFormatting>
  <conditionalFormatting sqref="K18">
    <cfRule type="duplicateValues" dxfId="0" priority="4"/>
  </conditionalFormatting>
  <conditionalFormatting sqref="K19">
    <cfRule type="duplicateValues" dxfId="0" priority="3"/>
  </conditionalFormatting>
  <conditionalFormatting sqref="K20">
    <cfRule type="duplicateValues" dxfId="0" priority="2"/>
  </conditionalFormatting>
  <conditionalFormatting sqref="K2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光明楼A电费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2017-10-21T06:32:00Z</dcterms:created>
  <dcterms:modified xsi:type="dcterms:W3CDTF">2019-07-10T02:47:05Z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