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externalReferences>
    <externalReference r:id="rId2"/>
  </externalReferences>
  <definedNames>
    <definedName name="_xlnm.Print_Area" localSheetId="0">Sheet1!$A$1:$K$18</definedName>
  </definedNames>
  <calcPr calcId="144525"/>
</workbook>
</file>

<file path=xl/sharedStrings.xml><?xml version="1.0" encoding="utf-8"?>
<sst xmlns="http://schemas.openxmlformats.org/spreadsheetml/2006/main" count="38" uniqueCount="33">
  <si>
    <t>学生宿舍用水记录表</t>
  </si>
  <si>
    <t>仁智14#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</si>
  <si>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</si>
  <si>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</si>
  <si>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</si>
  <si>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</si>
  <si>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</si>
  <si>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</si>
  <si>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</si>
  <si>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</si>
  <si>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</si>
  <si>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</si>
  <si>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</si>
  <si>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</si>
  <si>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</si>
  <si>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</si>
  <si>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</si>
  <si>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杨国健</t>
  </si>
  <si>
    <t>是</t>
  </si>
  <si>
    <t>江南</t>
  </si>
  <si>
    <t>陈森</t>
  </si>
  <si>
    <t>倪凡</t>
  </si>
  <si>
    <t>吴斌</t>
  </si>
  <si>
    <t>刘统</t>
  </si>
  <si>
    <t>郑进超</t>
  </si>
  <si>
    <t>郭师晨</t>
  </si>
  <si>
    <t>黄盛龙</t>
  </si>
  <si>
    <t>丁锡嵘</t>
  </si>
  <si>
    <t>张仕雄</t>
  </si>
  <si>
    <t>陈锋</t>
  </si>
  <si>
    <t>叶就鹏</t>
  </si>
  <si>
    <t>卯升椅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</si>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</sst>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0.00_);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2&#26376;&#27700;&#30005;&#34920;\&#20161;&#26234;13-14&#65288;10.1-10.3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3 "/>
      <sheetName val="14"/>
      <sheetName val="总"/>
      <sheetName val="打总1"/>
    </sheetNames>
    <sheetDataSet>
      <sheetData sheetId="0" refreshError="1"/>
      <sheetData sheetId="1" refreshError="1">
        <row r="18">
          <cell r="B18">
            <v>6</v>
          </cell>
        </row>
        <row r="19">
          <cell r="B19">
            <v>6</v>
          </cell>
        </row>
        <row r="20">
          <cell r="B20">
            <v>6</v>
          </cell>
        </row>
        <row r="21">
          <cell r="B21">
            <v>5</v>
          </cell>
        </row>
        <row r="23">
          <cell r="B23">
            <v>6</v>
          </cell>
        </row>
        <row r="24">
          <cell r="B24">
            <v>6</v>
          </cell>
        </row>
        <row r="25">
          <cell r="B25">
            <v>5</v>
          </cell>
        </row>
        <row r="26">
          <cell r="B26">
            <v>6</v>
          </cell>
        </row>
        <row r="27">
          <cell r="B27">
            <v>6</v>
          </cell>
        </row>
        <row r="29">
          <cell r="B29">
            <v>6</v>
          </cell>
        </row>
        <row r="30">
          <cell r="B30">
            <v>6</v>
          </cell>
        </row>
        <row r="32">
          <cell r="B32">
            <v>6</v>
          </cell>
        </row>
        <row r="33">
          <cell r="B33">
            <v>6</v>
          </cell>
        </row>
        <row r="34">
          <cell r="B34">
            <v>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E12" sqref="E12"/>
    </sheetView>
  </sheetViews>
  <sheetFormatPr defaultColWidth="9" defaultRowHeight="13.5"/>
  <cols>
    <col min="2" max="2" width="5.38333333333333" customWidth="1"/>
    <col min="3" max="4" width="9.38333333333333" customWidth="1"/>
    <col min="5" max="7" width="7.38333333333333" customWidth="1"/>
    <col min="8" max="8" width="5.38333333333333" customWidth="1"/>
  </cols>
  <sheetData>
    <row r="1" ht="20.25" spans="1:13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13"/>
      <c r="M1" s="13"/>
    </row>
    <row r="2" ht="20.25" spans="1:13">
      <c r="A2" s="4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13"/>
      <c r="M2" s="13"/>
    </row>
    <row r="3" ht="14.25" spans="1:1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14" t="s">
        <v>12</v>
      </c>
      <c r="J3" s="15" t="s">
        <v>13</v>
      </c>
      <c r="K3" s="4" t="s">
        <v>14</v>
      </c>
      <c r="L3" s="4" t="s">
        <v>15</v>
      </c>
      <c r="M3" s="16" t="s">
        <v>16</v>
      </c>
    </row>
    <row r="4" ht="14.25" spans="1:13">
      <c r="A4" s="4">
        <v>201</v>
      </c>
      <c r="B4" s="4">
        <v>6</v>
      </c>
      <c r="C4" s="4">
        <v>952</v>
      </c>
      <c r="D4" s="4">
        <v>958</v>
      </c>
      <c r="E4" s="4">
        <f t="shared" ref="E4:E17" si="0">D4-C4</f>
        <v>6</v>
      </c>
      <c r="F4" s="4">
        <f>'[1]14'!B18*2</f>
        <v>12</v>
      </c>
      <c r="G4" s="5">
        <f t="shared" ref="G4:G17" si="1">IF(E4-F4&lt;0,0,E4-F4)</f>
        <v>0</v>
      </c>
      <c r="H4" s="4">
        <v>2.65</v>
      </c>
      <c r="I4" s="14">
        <f t="shared" ref="I4:I17" si="2">ROUND(G4*H4,1)</f>
        <v>0</v>
      </c>
      <c r="J4" s="17"/>
      <c r="K4" s="18" t="s">
        <v>17</v>
      </c>
      <c r="L4" s="19">
        <v>200</v>
      </c>
      <c r="M4" s="20"/>
    </row>
    <row r="5" ht="14.25" spans="1:13">
      <c r="A5" s="4">
        <v>202</v>
      </c>
      <c r="B5" s="4">
        <v>6</v>
      </c>
      <c r="C5" s="4">
        <v>875</v>
      </c>
      <c r="D5" s="4">
        <v>881</v>
      </c>
      <c r="E5" s="4">
        <f t="shared" si="0"/>
        <v>6</v>
      </c>
      <c r="F5" s="4">
        <f>'[1]14'!B19*2</f>
        <v>12</v>
      </c>
      <c r="G5" s="5">
        <f t="shared" si="1"/>
        <v>0</v>
      </c>
      <c r="H5" s="4">
        <v>2.65</v>
      </c>
      <c r="I5" s="14">
        <f t="shared" si="2"/>
        <v>0</v>
      </c>
      <c r="J5" s="17" t="s">
        <v>18</v>
      </c>
      <c r="K5" s="21" t="s">
        <v>19</v>
      </c>
      <c r="L5" s="19">
        <v>42</v>
      </c>
      <c r="M5" s="20"/>
    </row>
    <row r="6" ht="14.25" spans="1:13">
      <c r="A6" s="4">
        <v>203</v>
      </c>
      <c r="B6" s="4">
        <v>6</v>
      </c>
      <c r="C6" s="4">
        <v>854</v>
      </c>
      <c r="D6" s="4">
        <v>858</v>
      </c>
      <c r="E6" s="4">
        <f t="shared" si="0"/>
        <v>4</v>
      </c>
      <c r="F6" s="4">
        <f>'[1]14'!B20*2</f>
        <v>12</v>
      </c>
      <c r="G6" s="5">
        <f t="shared" si="1"/>
        <v>0</v>
      </c>
      <c r="H6" s="4">
        <v>2.65</v>
      </c>
      <c r="I6" s="14">
        <f t="shared" si="2"/>
        <v>0</v>
      </c>
      <c r="J6" s="17"/>
      <c r="K6" s="18" t="s">
        <v>20</v>
      </c>
      <c r="L6" s="19">
        <v>200</v>
      </c>
      <c r="M6" s="20"/>
    </row>
    <row r="7" ht="14.25" spans="1:13">
      <c r="A7" s="4">
        <v>204</v>
      </c>
      <c r="B7" s="4">
        <v>5</v>
      </c>
      <c r="C7" s="4">
        <v>1085</v>
      </c>
      <c r="D7" s="4">
        <v>109</v>
      </c>
      <c r="E7" s="4">
        <f t="shared" si="0"/>
        <v>-976</v>
      </c>
      <c r="F7" s="4">
        <f>'[1]14'!B21*2</f>
        <v>10</v>
      </c>
      <c r="G7" s="5">
        <f t="shared" si="1"/>
        <v>0</v>
      </c>
      <c r="H7" s="4">
        <v>2.65</v>
      </c>
      <c r="I7" s="14">
        <f t="shared" si="2"/>
        <v>0</v>
      </c>
      <c r="J7" s="17" t="s">
        <v>18</v>
      </c>
      <c r="K7" s="21" t="s">
        <v>21</v>
      </c>
      <c r="L7" s="19">
        <v>163.4</v>
      </c>
      <c r="M7" s="20"/>
    </row>
    <row r="8" ht="14.25" spans="1:13">
      <c r="A8" s="4">
        <v>206</v>
      </c>
      <c r="B8" s="4">
        <v>6</v>
      </c>
      <c r="C8" s="4">
        <v>845</v>
      </c>
      <c r="D8" s="4">
        <v>850</v>
      </c>
      <c r="E8" s="4">
        <f t="shared" si="0"/>
        <v>5</v>
      </c>
      <c r="F8" s="4">
        <f>'[1]14'!B23*2</f>
        <v>12</v>
      </c>
      <c r="G8" s="5">
        <f t="shared" si="1"/>
        <v>0</v>
      </c>
      <c r="H8" s="4">
        <v>2.65</v>
      </c>
      <c r="I8" s="14">
        <f t="shared" si="2"/>
        <v>0</v>
      </c>
      <c r="J8" s="17" t="s">
        <v>18</v>
      </c>
      <c r="K8" s="18" t="s">
        <v>22</v>
      </c>
      <c r="L8" s="19">
        <v>161.3</v>
      </c>
      <c r="M8" s="20"/>
    </row>
    <row r="9" ht="14.25" spans="1:13">
      <c r="A9" s="4">
        <v>207</v>
      </c>
      <c r="B9" s="4">
        <v>6</v>
      </c>
      <c r="C9" s="4">
        <v>911</v>
      </c>
      <c r="D9" s="4">
        <v>917</v>
      </c>
      <c r="E9" s="4">
        <f t="shared" si="0"/>
        <v>6</v>
      </c>
      <c r="F9" s="4">
        <f>'[1]14'!B24*2</f>
        <v>12</v>
      </c>
      <c r="G9" s="5">
        <f t="shared" si="1"/>
        <v>0</v>
      </c>
      <c r="H9" s="4">
        <v>2.65</v>
      </c>
      <c r="I9" s="14">
        <f t="shared" si="2"/>
        <v>0</v>
      </c>
      <c r="J9" s="17" t="s">
        <v>18</v>
      </c>
      <c r="K9" s="18" t="s">
        <v>23</v>
      </c>
      <c r="L9" s="19">
        <v>184.4</v>
      </c>
      <c r="M9" s="20"/>
    </row>
    <row r="10" ht="14.25" spans="1:13">
      <c r="A10" s="4">
        <v>208</v>
      </c>
      <c r="B10" s="4">
        <v>5</v>
      </c>
      <c r="C10" s="4">
        <v>872</v>
      </c>
      <c r="D10" s="4">
        <v>881</v>
      </c>
      <c r="E10" s="4">
        <f t="shared" si="0"/>
        <v>9</v>
      </c>
      <c r="F10" s="4">
        <f>'[1]14'!B25*2</f>
        <v>10</v>
      </c>
      <c r="G10" s="5">
        <f t="shared" si="1"/>
        <v>0</v>
      </c>
      <c r="H10" s="4">
        <v>2.65</v>
      </c>
      <c r="I10" s="14">
        <f t="shared" si="2"/>
        <v>0</v>
      </c>
      <c r="J10" s="17"/>
      <c r="K10" s="18" t="s">
        <v>24</v>
      </c>
      <c r="L10" s="19">
        <v>200</v>
      </c>
      <c r="M10" s="20"/>
    </row>
    <row r="11" ht="14.25" spans="1:13">
      <c r="A11" s="4">
        <v>209</v>
      </c>
      <c r="B11" s="4">
        <v>6</v>
      </c>
      <c r="C11" s="4">
        <v>821</v>
      </c>
      <c r="D11" s="4">
        <v>827</v>
      </c>
      <c r="E11" s="4">
        <f t="shared" si="0"/>
        <v>6</v>
      </c>
      <c r="F11" s="4">
        <f>'[1]14'!B26*2</f>
        <v>12</v>
      </c>
      <c r="G11" s="5">
        <f t="shared" si="1"/>
        <v>0</v>
      </c>
      <c r="H11" s="4">
        <v>2.65</v>
      </c>
      <c r="I11" s="14">
        <f t="shared" si="2"/>
        <v>0</v>
      </c>
      <c r="J11" s="17"/>
      <c r="K11" s="18" t="s">
        <v>25</v>
      </c>
      <c r="L11" s="19">
        <v>200.1</v>
      </c>
      <c r="M11" s="20"/>
    </row>
    <row r="12" ht="14.25" spans="1:13">
      <c r="A12" s="4">
        <v>210</v>
      </c>
      <c r="B12" s="4">
        <v>6</v>
      </c>
      <c r="C12" s="4">
        <v>675</v>
      </c>
      <c r="D12" s="4">
        <v>681</v>
      </c>
      <c r="E12" s="4">
        <f t="shared" si="0"/>
        <v>6</v>
      </c>
      <c r="F12" s="4">
        <f>'[1]14'!B27*2</f>
        <v>12</v>
      </c>
      <c r="G12" s="5">
        <f t="shared" si="1"/>
        <v>0</v>
      </c>
      <c r="H12" s="4">
        <v>2.65</v>
      </c>
      <c r="I12" s="14">
        <f t="shared" si="2"/>
        <v>0</v>
      </c>
      <c r="J12" s="17" t="s">
        <v>18</v>
      </c>
      <c r="K12" s="18" t="s">
        <v>26</v>
      </c>
      <c r="L12" s="19">
        <v>147.9</v>
      </c>
      <c r="M12" s="20"/>
    </row>
    <row r="13" ht="14.25" spans="1:13">
      <c r="A13" s="4">
        <v>212</v>
      </c>
      <c r="B13" s="4">
        <v>6</v>
      </c>
      <c r="C13" s="4">
        <v>842</v>
      </c>
      <c r="D13" s="4">
        <v>847</v>
      </c>
      <c r="E13" s="4">
        <f t="shared" si="0"/>
        <v>5</v>
      </c>
      <c r="F13" s="4">
        <f>'[1]14'!B29*2</f>
        <v>12</v>
      </c>
      <c r="G13" s="5">
        <f t="shared" si="1"/>
        <v>0</v>
      </c>
      <c r="H13" s="4">
        <v>2.65</v>
      </c>
      <c r="I13" s="14">
        <f t="shared" si="2"/>
        <v>0</v>
      </c>
      <c r="J13" s="17"/>
      <c r="K13" s="18" t="s">
        <v>27</v>
      </c>
      <c r="L13" s="19">
        <v>200</v>
      </c>
      <c r="M13" s="20"/>
    </row>
    <row r="14" s="1" customFormat="1" ht="14.25" spans="1:13">
      <c r="A14" s="6">
        <v>213</v>
      </c>
      <c r="B14" s="6">
        <v>6</v>
      </c>
      <c r="C14" s="6">
        <v>19</v>
      </c>
      <c r="D14" s="6">
        <v>25</v>
      </c>
      <c r="E14" s="6">
        <f t="shared" si="0"/>
        <v>6</v>
      </c>
      <c r="F14" s="6">
        <f>'[1]14'!B30*2</f>
        <v>12</v>
      </c>
      <c r="G14" s="7">
        <f t="shared" si="1"/>
        <v>0</v>
      </c>
      <c r="H14" s="6">
        <v>2.65</v>
      </c>
      <c r="I14" s="22">
        <f t="shared" si="2"/>
        <v>0</v>
      </c>
      <c r="J14" s="23"/>
      <c r="K14" s="24" t="s">
        <v>28</v>
      </c>
      <c r="L14" s="25">
        <v>200</v>
      </c>
      <c r="M14" s="25"/>
    </row>
    <row r="15" ht="14.25" spans="1:13">
      <c r="A15" s="4">
        <v>302</v>
      </c>
      <c r="B15" s="4">
        <v>6</v>
      </c>
      <c r="C15" s="4">
        <v>1020</v>
      </c>
      <c r="D15" s="4">
        <v>1029</v>
      </c>
      <c r="E15" s="4">
        <f t="shared" si="0"/>
        <v>9</v>
      </c>
      <c r="F15" s="4">
        <f>'[1]14'!B32*2</f>
        <v>12</v>
      </c>
      <c r="G15" s="5">
        <f t="shared" si="1"/>
        <v>0</v>
      </c>
      <c r="H15" s="4">
        <v>2.65</v>
      </c>
      <c r="I15" s="14">
        <f t="shared" si="2"/>
        <v>0</v>
      </c>
      <c r="J15" s="17" t="s">
        <v>18</v>
      </c>
      <c r="K15" s="18" t="s">
        <v>29</v>
      </c>
      <c r="L15" s="19">
        <v>152.7</v>
      </c>
      <c r="M15" s="20"/>
    </row>
    <row r="16" ht="14.25" spans="1:13">
      <c r="A16" s="4">
        <v>303</v>
      </c>
      <c r="B16" s="4">
        <v>6</v>
      </c>
      <c r="C16" s="4">
        <v>816</v>
      </c>
      <c r="D16" s="4">
        <v>822</v>
      </c>
      <c r="E16" s="4">
        <f t="shared" si="0"/>
        <v>6</v>
      </c>
      <c r="F16" s="4">
        <f>'[1]14'!B33*2</f>
        <v>12</v>
      </c>
      <c r="G16" s="5">
        <f t="shared" si="1"/>
        <v>0</v>
      </c>
      <c r="H16" s="4">
        <v>2.65</v>
      </c>
      <c r="I16" s="14">
        <f t="shared" si="2"/>
        <v>0</v>
      </c>
      <c r="J16" s="17"/>
      <c r="K16" s="18" t="s">
        <v>30</v>
      </c>
      <c r="L16" s="19">
        <v>200.4</v>
      </c>
      <c r="M16" s="20"/>
    </row>
    <row r="17" ht="14.25" spans="1:13">
      <c r="A17" s="4">
        <v>304</v>
      </c>
      <c r="B17" s="4">
        <v>6</v>
      </c>
      <c r="C17" s="4">
        <v>1158</v>
      </c>
      <c r="D17" s="4">
        <v>1166</v>
      </c>
      <c r="E17" s="4">
        <f t="shared" si="0"/>
        <v>8</v>
      </c>
      <c r="F17" s="4">
        <f>'[1]14'!B34*2</f>
        <v>12</v>
      </c>
      <c r="G17" s="5">
        <f t="shared" si="1"/>
        <v>0</v>
      </c>
      <c r="H17" s="4">
        <v>2.65</v>
      </c>
      <c r="I17" s="14">
        <f t="shared" si="2"/>
        <v>0</v>
      </c>
      <c r="J17" s="17"/>
      <c r="K17" s="18" t="s">
        <v>31</v>
      </c>
      <c r="L17" s="19">
        <v>275.6</v>
      </c>
      <c r="M17" s="20"/>
    </row>
    <row r="18" ht="14.25" spans="1:13">
      <c r="A18" s="4" t="s">
        <v>32</v>
      </c>
      <c r="B18" s="4"/>
      <c r="C18" s="5"/>
      <c r="D18" s="5"/>
      <c r="E18" s="5"/>
      <c r="F18" s="4"/>
      <c r="G18" s="5"/>
      <c r="H18" s="4"/>
      <c r="I18" s="17">
        <f>SUM(I4:I17)</f>
        <v>0</v>
      </c>
      <c r="J18" s="26"/>
      <c r="K18" s="26"/>
      <c r="L18" s="27"/>
      <c r="M18" s="27"/>
    </row>
    <row r="19" ht="14.25" spans="1:13">
      <c r="A19" s="8"/>
      <c r="B19" s="8"/>
      <c r="C19" s="8"/>
      <c r="D19" s="9"/>
      <c r="E19" s="10"/>
      <c r="F19" s="11"/>
      <c r="G19" s="8"/>
      <c r="H19" s="12"/>
      <c r="I19" s="10"/>
      <c r="J19" s="27"/>
      <c r="K19" s="27"/>
      <c r="L19" s="27"/>
      <c r="M19" s="27"/>
    </row>
  </sheetData>
  <mergeCells count="3">
    <mergeCell ref="A1:K1"/>
    <mergeCell ref="B2:D2"/>
    <mergeCell ref="E2:K2"/>
  </mergeCells>
  <conditionalFormatting sqref="K4:K17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2018-12-11T11:02:00Z</dcterms:created>
  <dcterms:modified xsi:type="dcterms:W3CDTF">2019-07-17T04:46:58Z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