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20#电费" sheetId="1" r:id="rId1"/>
  </sheets>
  <definedNames>
    <definedName name="_xlnm.Print_Area" localSheetId="0">'仁20#电费'!$A$1:$K$11</definedName>
  </definedNames>
  <calcPr calcId="144525"/>
</workbook>
</file>

<file path=xl/sharedStrings.xml><?xml version="1.0" encoding="utf-8"?>
<sst xmlns="http://schemas.openxmlformats.org/spreadsheetml/2006/main" count="24" uniqueCount="22">
  <si>
    <t xml:space="preserve">    学生宿舍用电记录表</t>
  </si>
  <si>
    <t>仁智20#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</si>
  <si>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</si>
  <si>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</si>
  <si>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</si>
  <si>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</si>
  <si>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</si>
  <si>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</si>
  <si>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</si>
  <si>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</si>
  <si>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</si>
  <si>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</si>
  <si>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</si>
  <si>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</si>
  <si>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</si>
  <si>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</si>
  <si>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</si>
  <si>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</si>
  <si>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简正强</t>
  </si>
  <si>
    <t>林杰</t>
  </si>
  <si>
    <t>陈后文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</si>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</sst>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177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sz val="9"/>
      <color rgb="FF000000"/>
      <name val="Trebuchet MS"/>
      <charset val="134"/>
    </font>
    <font>
      <b/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0" fillId="0" borderId="5" xfId="0" applyNumberFormat="1" applyBorder="1">
      <alignment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5" fillId="0" borderId="5" xfId="0" applyNumberFormat="1" applyFont="1" applyBorder="1">
      <alignment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L7" sqref="L7"/>
    </sheetView>
  </sheetViews>
  <sheetFormatPr defaultColWidth="9" defaultRowHeight="14.25"/>
  <cols>
    <col min="1" max="1" width="7.75" customWidth="1"/>
    <col min="2" max="2" width="5.38333333333333" customWidth="1"/>
    <col min="3" max="3" width="8.625" customWidth="1"/>
    <col min="4" max="4" width="8" style="1" customWidth="1"/>
    <col min="5" max="7" width="7.375" customWidth="1"/>
    <col min="8" max="8" width="7.38333333333333" customWidth="1"/>
    <col min="9" max="9" width="10.3833333333333"/>
    <col min="10" max="10" width="14.625" customWidth="1"/>
    <col min="11" max="11" width="7.375" customWidth="1"/>
    <col min="12" max="12" width="11.5" customWidth="1"/>
  </cols>
  <sheetData>
    <row r="1" ht="20.25" spans="1:11">
      <c r="A1" s="2" t="s">
        <v>0</v>
      </c>
      <c r="B1" s="2"/>
      <c r="C1" s="3"/>
      <c r="D1" s="4"/>
      <c r="E1" s="5"/>
      <c r="F1" s="2"/>
      <c r="G1" s="2"/>
      <c r="H1" s="2"/>
      <c r="I1" s="2"/>
      <c r="J1" s="2"/>
      <c r="K1" s="2"/>
    </row>
    <row r="2" spans="1:20">
      <c r="A2" s="6" t="s">
        <v>1</v>
      </c>
      <c r="B2" s="7" t="s">
        <v>2</v>
      </c>
      <c r="C2" s="8"/>
      <c r="D2" s="4"/>
      <c r="E2" s="9" t="s">
        <v>3</v>
      </c>
      <c r="F2" s="10"/>
      <c r="G2" s="10"/>
      <c r="H2" s="10"/>
      <c r="I2" s="10"/>
      <c r="J2" s="10"/>
      <c r="K2" s="10"/>
      <c r="L2" s="24"/>
      <c r="M2" s="10"/>
      <c r="N2" s="6"/>
      <c r="O2" s="6"/>
      <c r="P2" s="6"/>
      <c r="Q2" s="6"/>
      <c r="R2" s="6"/>
      <c r="S2" s="6"/>
      <c r="T2" s="6"/>
    </row>
    <row r="3" spans="1:13">
      <c r="A3" s="6" t="s">
        <v>4</v>
      </c>
      <c r="B3" s="6" t="s">
        <v>5</v>
      </c>
      <c r="C3" s="11" t="s">
        <v>6</v>
      </c>
      <c r="D3" s="12" t="s">
        <v>7</v>
      </c>
      <c r="E3" s="13" t="s">
        <v>8</v>
      </c>
      <c r="F3" s="6" t="s">
        <v>9</v>
      </c>
      <c r="G3" s="6" t="s">
        <v>10</v>
      </c>
      <c r="H3" s="6" t="s">
        <v>11</v>
      </c>
      <c r="I3" s="25" t="s">
        <v>12</v>
      </c>
      <c r="J3" s="26" t="s">
        <v>13</v>
      </c>
      <c r="K3" s="6" t="s">
        <v>14</v>
      </c>
      <c r="L3" s="6" t="s">
        <v>15</v>
      </c>
      <c r="M3" s="27" t="s">
        <v>16</v>
      </c>
    </row>
    <row r="4" ht="15" spans="1:12">
      <c r="A4" s="6">
        <v>208</v>
      </c>
      <c r="B4" s="7">
        <v>6</v>
      </c>
      <c r="C4" s="14">
        <v>10267</v>
      </c>
      <c r="D4" s="15">
        <v>10345.8</v>
      </c>
      <c r="E4" s="9">
        <f t="shared" ref="E4:E10" si="0">D4-C4</f>
        <v>78.7999999999993</v>
      </c>
      <c r="F4" s="6">
        <f t="shared" ref="F4:F10" si="1">B4*5</f>
        <v>30</v>
      </c>
      <c r="G4" s="16">
        <f t="shared" ref="G4:G10" si="2">IF(E4-F4&lt;0,0,E4-F4)</f>
        <v>48.7999999999993</v>
      </c>
      <c r="H4" s="6">
        <v>0.5483</v>
      </c>
      <c r="I4" s="25">
        <f t="shared" ref="I4:I10" si="3">ROUND(G4*H4,1)</f>
        <v>26.8</v>
      </c>
      <c r="J4" s="28" t="s">
        <v>17</v>
      </c>
      <c r="K4" s="29" t="s">
        <v>18</v>
      </c>
      <c r="L4" s="30">
        <v>174.18</v>
      </c>
    </row>
    <row r="5" ht="15" spans="1:12">
      <c r="A5" s="17">
        <v>209</v>
      </c>
      <c r="B5" s="18">
        <v>6</v>
      </c>
      <c r="C5" s="19">
        <v>11481</v>
      </c>
      <c r="D5" s="20">
        <v>11616</v>
      </c>
      <c r="E5" s="21">
        <f t="shared" si="0"/>
        <v>135</v>
      </c>
      <c r="F5" s="17">
        <f t="shared" si="1"/>
        <v>30</v>
      </c>
      <c r="G5" s="22">
        <f t="shared" si="2"/>
        <v>105</v>
      </c>
      <c r="H5" s="17">
        <v>0.5483</v>
      </c>
      <c r="I5" s="31">
        <f t="shared" si="3"/>
        <v>57.6</v>
      </c>
      <c r="J5" s="17" t="s">
        <v>17</v>
      </c>
      <c r="K5" s="10" t="s">
        <v>19</v>
      </c>
      <c r="L5" s="30">
        <v>143.22</v>
      </c>
    </row>
    <row r="6" ht="15" spans="1:12">
      <c r="A6" s="6">
        <v>210</v>
      </c>
      <c r="B6" s="7">
        <v>6</v>
      </c>
      <c r="C6" s="14">
        <v>10234</v>
      </c>
      <c r="D6" s="15">
        <v>10333.9</v>
      </c>
      <c r="E6" s="9">
        <f t="shared" si="0"/>
        <v>99.8999999999996</v>
      </c>
      <c r="F6" s="6">
        <f t="shared" si="1"/>
        <v>30</v>
      </c>
      <c r="G6" s="16">
        <f t="shared" si="2"/>
        <v>69.8999999999996</v>
      </c>
      <c r="H6" s="6">
        <v>0.5483</v>
      </c>
      <c r="I6" s="25">
        <f t="shared" si="3"/>
        <v>38.3</v>
      </c>
      <c r="J6" s="28" t="s">
        <v>17</v>
      </c>
      <c r="K6" s="29" t="s">
        <v>20</v>
      </c>
      <c r="L6" s="30">
        <v>161.82</v>
      </c>
    </row>
    <row r="7" spans="1:11">
      <c r="A7" s="6">
        <v>214</v>
      </c>
      <c r="B7" s="7">
        <v>6</v>
      </c>
      <c r="C7" s="14">
        <v>10607</v>
      </c>
      <c r="D7" s="15">
        <v>10814.5</v>
      </c>
      <c r="E7" s="9">
        <f t="shared" si="0"/>
        <v>207.5</v>
      </c>
      <c r="F7" s="6">
        <f t="shared" si="1"/>
        <v>30</v>
      </c>
      <c r="G7" s="16">
        <f t="shared" si="2"/>
        <v>177.5</v>
      </c>
      <c r="H7" s="6">
        <v>0.5483</v>
      </c>
      <c r="I7" s="25">
        <f t="shared" si="3"/>
        <v>97.3</v>
      </c>
      <c r="J7" s="28"/>
      <c r="K7" s="28"/>
    </row>
    <row r="8" spans="1:11">
      <c r="A8" s="6">
        <v>407</v>
      </c>
      <c r="B8" s="7">
        <v>4</v>
      </c>
      <c r="C8" s="14">
        <v>10420</v>
      </c>
      <c r="D8" s="15">
        <v>10653.9</v>
      </c>
      <c r="E8" s="9">
        <f t="shared" si="0"/>
        <v>233.9</v>
      </c>
      <c r="F8" s="6">
        <f t="shared" si="1"/>
        <v>20</v>
      </c>
      <c r="G8" s="16">
        <f t="shared" si="2"/>
        <v>213.9</v>
      </c>
      <c r="H8" s="6">
        <v>0.5483</v>
      </c>
      <c r="I8" s="25">
        <f t="shared" si="3"/>
        <v>117.3</v>
      </c>
      <c r="J8" s="28"/>
      <c r="K8" s="28"/>
    </row>
    <row r="9" spans="1:11">
      <c r="A9" s="6">
        <v>413</v>
      </c>
      <c r="B9" s="7">
        <v>6</v>
      </c>
      <c r="C9" s="14">
        <v>10887</v>
      </c>
      <c r="D9" s="15">
        <v>11031.5</v>
      </c>
      <c r="E9" s="9">
        <f t="shared" si="0"/>
        <v>144.5</v>
      </c>
      <c r="F9" s="6">
        <f t="shared" si="1"/>
        <v>30</v>
      </c>
      <c r="G9" s="16">
        <f t="shared" si="2"/>
        <v>114.5</v>
      </c>
      <c r="H9" s="6">
        <v>0.5483</v>
      </c>
      <c r="I9" s="25">
        <f t="shared" si="3"/>
        <v>62.8</v>
      </c>
      <c r="J9" s="28"/>
      <c r="K9" s="28"/>
    </row>
    <row r="10" spans="1:11">
      <c r="A10" s="17">
        <v>505</v>
      </c>
      <c r="B10" s="18">
        <v>5</v>
      </c>
      <c r="C10" s="19">
        <v>10112</v>
      </c>
      <c r="D10" s="20">
        <v>10372</v>
      </c>
      <c r="E10" s="21">
        <f t="shared" si="0"/>
        <v>260</v>
      </c>
      <c r="F10" s="17">
        <f t="shared" si="1"/>
        <v>25</v>
      </c>
      <c r="G10" s="22">
        <f t="shared" si="2"/>
        <v>235</v>
      </c>
      <c r="H10" s="17">
        <v>0.5483</v>
      </c>
      <c r="I10" s="31">
        <f t="shared" si="3"/>
        <v>128.9</v>
      </c>
      <c r="J10" s="17"/>
      <c r="K10" s="17"/>
    </row>
    <row r="11" spans="1:11">
      <c r="A11" s="6" t="s">
        <v>21</v>
      </c>
      <c r="B11" s="6"/>
      <c r="C11" s="11"/>
      <c r="D11" s="23"/>
      <c r="E11" s="13"/>
      <c r="F11" s="6"/>
      <c r="G11" s="6"/>
      <c r="H11" s="6"/>
      <c r="I11" s="25">
        <f>SUM(I4:I10)</f>
        <v>529</v>
      </c>
      <c r="J11" s="6"/>
      <c r="K11" s="6"/>
    </row>
  </sheetData>
  <mergeCells count="5">
    <mergeCell ref="A1:K1"/>
    <mergeCell ref="B2:D2"/>
    <mergeCell ref="E2:K2"/>
    <mergeCell ref="M2:T2"/>
    <mergeCell ref="A11:B11"/>
  </mergeCells>
  <conditionalFormatting sqref="K4">
    <cfRule type="duplicateValues" dxfId="0" priority="3"/>
  </conditionalFormatting>
  <conditionalFormatting sqref="K5">
    <cfRule type="duplicateValues" dxfId="0" priority="2"/>
  </conditionalFormatting>
  <conditionalFormatting sqref="K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仁20#电费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2017-10-21T13:42:00Z</dcterms:created>
  <dcterms:modified xsi:type="dcterms:W3CDTF">2019-07-10T03:03:59Z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