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光明楼A水费" sheetId="1" r:id="rId1"/>
  </sheets>
  <definedNames>
    <definedName name="_xlnm.Print_Area" localSheetId="0">光明楼A水费!$A$1:$K$23</definedName>
  </definedNames>
  <calcPr calcId="144525"/>
</workbook>
</file>

<file path=xl/sharedStrings.xml><?xml version="1.0" encoding="utf-8"?>
<sst xmlns="http://schemas.openxmlformats.org/spreadsheetml/2006/main" count="57" uniqueCount="55">
  <si>
    <t>学生宿舍用水记录表</t>
  </si>
  <si>
    <t>光明A#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</si>
  <si>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</si>
  <si>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</si>
  <si>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</si>
  <si>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</si>
  <si>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</si>
  <si>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</si>
  <si>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</si>
  <si>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</si>
  <si>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</si>
  <si>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</si>
  <si>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</si>
  <si>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</si>
  <si>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</si>
  <si>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</si>
  <si>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</si>
  <si>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A-301</t>
  </si>
  <si>
    <t>马慧欣</t>
  </si>
  <si>
    <t>A-302</t>
  </si>
  <si>
    <t>何晨阳</t>
  </si>
  <si>
    <t>A-303</t>
  </si>
  <si>
    <t>陈小慧</t>
  </si>
  <si>
    <t>A-304</t>
  </si>
  <si>
    <t>陈晓玲</t>
  </si>
  <si>
    <t>A-305</t>
  </si>
  <si>
    <t>郑茜露</t>
  </si>
  <si>
    <t>A-306</t>
  </si>
  <si>
    <t>是</t>
  </si>
  <si>
    <t>邱谅雪</t>
  </si>
  <si>
    <t>A-309</t>
  </si>
  <si>
    <t>庄欣</t>
  </si>
  <si>
    <t>A-310</t>
  </si>
  <si>
    <t>蔡艺真</t>
  </si>
  <si>
    <t>A-311</t>
  </si>
  <si>
    <t>黄欣然</t>
  </si>
  <si>
    <t>A-312</t>
  </si>
  <si>
    <t>A-401</t>
  </si>
  <si>
    <t>周燕</t>
  </si>
  <si>
    <t>A-402</t>
  </si>
  <si>
    <t>施怡</t>
  </si>
  <si>
    <t>A-403</t>
  </si>
  <si>
    <t>赖文彦</t>
  </si>
  <si>
    <t>A-404</t>
  </si>
  <si>
    <t>陈剑英</t>
  </si>
  <si>
    <t>A-412</t>
  </si>
  <si>
    <t>黄恺闻</t>
  </si>
  <si>
    <t>A-413</t>
  </si>
  <si>
    <t>佘美庄</t>
  </si>
  <si>
    <t>A-511</t>
  </si>
  <si>
    <t>李洁（15广播电视编导（闽台））</t>
  </si>
  <si>
    <t>A-512</t>
  </si>
  <si>
    <t>A-513</t>
  </si>
  <si>
    <t>郑彦汝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</si>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</sst>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_ "/>
    <numFmt numFmtId="178" formatCode="0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sz val="9"/>
      <color rgb="FF000000"/>
      <name val="Trebuchet MS"/>
      <charset val="134"/>
    </font>
    <font>
      <sz val="12"/>
      <color rgb="FF000000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6" borderId="12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0" fillId="32" borderId="13" applyNumberFormat="0" applyAlignment="0" applyProtection="0">
      <alignment vertical="center"/>
    </xf>
    <xf numFmtId="0" fontId="32" fillId="32" borderId="10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8" fontId="3" fillId="0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8" fontId="3" fillId="2" borderId="1" xfId="49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11" fillId="0" borderId="1" xfId="49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11" fillId="2" borderId="1" xfId="49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J3" sqref="J3:M22"/>
    </sheetView>
  </sheetViews>
  <sheetFormatPr defaultColWidth="9" defaultRowHeight="13.5"/>
  <cols>
    <col min="1" max="1" width="9" style="3"/>
    <col min="2" max="2" width="4.75" style="5" customWidth="1"/>
    <col min="3" max="3" width="7.25" style="3" customWidth="1"/>
    <col min="4" max="4" width="9.66666666666667" style="6"/>
    <col min="5" max="7" width="7.38333333333333" style="3" customWidth="1"/>
    <col min="8" max="8" width="5.38333333333333" style="3" customWidth="1"/>
    <col min="9" max="9" width="10.225" style="7"/>
    <col min="10" max="10" width="14.625" style="3" customWidth="1"/>
    <col min="11" max="11" width="33.75" style="3" customWidth="1"/>
    <col min="12" max="12" width="11.5" style="3" customWidth="1"/>
    <col min="13" max="13" width="8.875" style="3" customWidth="1"/>
    <col min="14" max="16384" width="9" style="3"/>
  </cols>
  <sheetData>
    <row r="1" ht="14.25" spans="1:11">
      <c r="A1" s="8" t="s">
        <v>0</v>
      </c>
      <c r="B1" s="9"/>
      <c r="C1" s="10"/>
      <c r="D1" s="11"/>
      <c r="E1" s="8"/>
      <c r="F1" s="10"/>
      <c r="G1" s="10"/>
      <c r="H1" s="10"/>
      <c r="I1" s="30"/>
      <c r="J1" s="8"/>
      <c r="K1" s="8"/>
    </row>
    <row r="2" ht="14.25" spans="1:11">
      <c r="A2" s="8" t="s">
        <v>1</v>
      </c>
      <c r="B2" s="12" t="s">
        <v>2</v>
      </c>
      <c r="C2" s="13"/>
      <c r="D2" s="14"/>
      <c r="E2" s="8" t="s">
        <v>3</v>
      </c>
      <c r="F2" s="10"/>
      <c r="G2" s="10"/>
      <c r="H2" s="10"/>
      <c r="I2" s="30"/>
      <c r="J2" s="8"/>
      <c r="K2" s="8"/>
    </row>
    <row r="3" ht="14.25" spans="1:13">
      <c r="A3" s="8" t="s">
        <v>4</v>
      </c>
      <c r="B3" s="9" t="s">
        <v>5</v>
      </c>
      <c r="C3" s="10" t="s">
        <v>6</v>
      </c>
      <c r="D3" s="11" t="s">
        <v>7</v>
      </c>
      <c r="E3" s="8" t="s">
        <v>8</v>
      </c>
      <c r="F3" s="10" t="s">
        <v>9</v>
      </c>
      <c r="G3" s="10" t="s">
        <v>10</v>
      </c>
      <c r="H3" s="10" t="s">
        <v>11</v>
      </c>
      <c r="I3" s="31" t="s">
        <v>12</v>
      </c>
      <c r="J3" s="32" t="s">
        <v>13</v>
      </c>
      <c r="K3" s="10" t="s">
        <v>14</v>
      </c>
      <c r="L3" s="10" t="s">
        <v>15</v>
      </c>
      <c r="M3" s="33" t="s">
        <v>16</v>
      </c>
    </row>
    <row r="4" s="1" customFormat="1" ht="15" spans="1:13">
      <c r="A4" s="8" t="s">
        <v>17</v>
      </c>
      <c r="B4" s="9">
        <v>6</v>
      </c>
      <c r="C4" s="15">
        <v>1049</v>
      </c>
      <c r="D4" s="16">
        <v>1055</v>
      </c>
      <c r="E4" s="17">
        <f t="shared" ref="E4:E22" si="0">D4-C4</f>
        <v>6</v>
      </c>
      <c r="F4" s="18">
        <f t="shared" ref="F4:F22" si="1">B4*2*1</f>
        <v>12</v>
      </c>
      <c r="G4" s="19">
        <f t="shared" ref="G4:G22" si="2">IF(E4-F4&lt;0,0,E4-F4)</f>
        <v>0</v>
      </c>
      <c r="H4" s="18">
        <v>2.65</v>
      </c>
      <c r="I4" s="34">
        <f t="shared" ref="I4:I22" si="3">ROUND(H4*G4,1)</f>
        <v>0</v>
      </c>
      <c r="J4" s="35"/>
      <c r="K4" s="36" t="s">
        <v>18</v>
      </c>
      <c r="L4" s="37">
        <v>300.1</v>
      </c>
      <c r="M4" s="38"/>
    </row>
    <row r="5" s="2" customFormat="1" ht="15" spans="1:13">
      <c r="A5" s="8" t="s">
        <v>19</v>
      </c>
      <c r="B5" s="9">
        <v>6</v>
      </c>
      <c r="C5" s="15">
        <v>912</v>
      </c>
      <c r="D5" s="16">
        <v>920</v>
      </c>
      <c r="E5" s="17">
        <f t="shared" si="0"/>
        <v>8</v>
      </c>
      <c r="F5" s="18">
        <f t="shared" si="1"/>
        <v>12</v>
      </c>
      <c r="G5" s="19">
        <f t="shared" si="2"/>
        <v>0</v>
      </c>
      <c r="H5" s="18">
        <v>2.65</v>
      </c>
      <c r="I5" s="34">
        <f t="shared" si="3"/>
        <v>0</v>
      </c>
      <c r="J5" s="39"/>
      <c r="K5" s="36" t="s">
        <v>20</v>
      </c>
      <c r="L5" s="40">
        <v>200</v>
      </c>
      <c r="M5" s="41"/>
    </row>
    <row r="6" s="2" customFormat="1" ht="14.25" spans="1:13">
      <c r="A6" s="8" t="s">
        <v>21</v>
      </c>
      <c r="B6" s="9">
        <v>6</v>
      </c>
      <c r="C6" s="15">
        <v>908</v>
      </c>
      <c r="D6" s="16">
        <v>915</v>
      </c>
      <c r="E6" s="17">
        <f t="shared" si="0"/>
        <v>7</v>
      </c>
      <c r="F6" s="18">
        <f t="shared" si="1"/>
        <v>12</v>
      </c>
      <c r="G6" s="19">
        <f t="shared" si="2"/>
        <v>0</v>
      </c>
      <c r="H6" s="18">
        <v>2.65</v>
      </c>
      <c r="I6" s="34">
        <f t="shared" si="3"/>
        <v>0</v>
      </c>
      <c r="J6" s="42"/>
      <c r="K6" s="43" t="s">
        <v>22</v>
      </c>
      <c r="L6" s="44">
        <v>200.4</v>
      </c>
      <c r="M6" s="41"/>
    </row>
    <row r="7" s="2" customFormat="1" ht="14.25" spans="1:13">
      <c r="A7" s="8" t="s">
        <v>23</v>
      </c>
      <c r="B7" s="9">
        <v>6</v>
      </c>
      <c r="C7" s="15">
        <v>986</v>
      </c>
      <c r="D7" s="16">
        <v>989</v>
      </c>
      <c r="E7" s="17">
        <f t="shared" si="0"/>
        <v>3</v>
      </c>
      <c r="F7" s="18">
        <f t="shared" si="1"/>
        <v>12</v>
      </c>
      <c r="G7" s="19">
        <f t="shared" si="2"/>
        <v>0</v>
      </c>
      <c r="H7" s="18">
        <v>2.65</v>
      </c>
      <c r="I7" s="34">
        <f t="shared" si="3"/>
        <v>0</v>
      </c>
      <c r="J7" s="42"/>
      <c r="K7" s="45" t="s">
        <v>24</v>
      </c>
      <c r="L7" s="44">
        <v>200</v>
      </c>
      <c r="M7" s="41"/>
    </row>
    <row r="8" s="2" customFormat="1" ht="14.25" spans="1:13">
      <c r="A8" s="8" t="s">
        <v>25</v>
      </c>
      <c r="B8" s="9">
        <v>6</v>
      </c>
      <c r="C8" s="15">
        <v>1008</v>
      </c>
      <c r="D8" s="16">
        <v>1012</v>
      </c>
      <c r="E8" s="17">
        <f t="shared" si="0"/>
        <v>4</v>
      </c>
      <c r="F8" s="18">
        <f t="shared" si="1"/>
        <v>12</v>
      </c>
      <c r="G8" s="19">
        <f t="shared" si="2"/>
        <v>0</v>
      </c>
      <c r="H8" s="18">
        <v>2.65</v>
      </c>
      <c r="I8" s="34">
        <f t="shared" si="3"/>
        <v>0</v>
      </c>
      <c r="J8" s="42"/>
      <c r="K8" s="45" t="s">
        <v>26</v>
      </c>
      <c r="L8" s="44">
        <v>206.9</v>
      </c>
      <c r="M8" s="38"/>
    </row>
    <row r="9" s="1" customFormat="1" ht="14.25" spans="1:13">
      <c r="A9" s="8" t="s">
        <v>27</v>
      </c>
      <c r="B9" s="9">
        <v>5</v>
      </c>
      <c r="C9" s="15">
        <v>229</v>
      </c>
      <c r="D9" s="16">
        <v>236</v>
      </c>
      <c r="E9" s="17">
        <f t="shared" si="0"/>
        <v>7</v>
      </c>
      <c r="F9" s="18">
        <f t="shared" si="1"/>
        <v>10</v>
      </c>
      <c r="G9" s="19">
        <f t="shared" si="2"/>
        <v>0</v>
      </c>
      <c r="H9" s="18">
        <v>2.65</v>
      </c>
      <c r="I9" s="34">
        <f t="shared" si="3"/>
        <v>0</v>
      </c>
      <c r="J9" s="42" t="s">
        <v>28</v>
      </c>
      <c r="K9" s="45" t="s">
        <v>29</v>
      </c>
      <c r="L9" s="44">
        <v>181.14</v>
      </c>
      <c r="M9" s="38"/>
    </row>
    <row r="10" s="1" customFormat="1" ht="14.25" spans="1:13">
      <c r="A10" s="8" t="s">
        <v>30</v>
      </c>
      <c r="B10" s="9">
        <v>6</v>
      </c>
      <c r="C10" s="15">
        <v>748</v>
      </c>
      <c r="D10" s="16">
        <v>759</v>
      </c>
      <c r="E10" s="17">
        <f t="shared" si="0"/>
        <v>11</v>
      </c>
      <c r="F10" s="18">
        <f t="shared" si="1"/>
        <v>12</v>
      </c>
      <c r="G10" s="19">
        <f t="shared" si="2"/>
        <v>0</v>
      </c>
      <c r="H10" s="18">
        <v>2.65</v>
      </c>
      <c r="I10" s="34">
        <f t="shared" si="3"/>
        <v>0</v>
      </c>
      <c r="J10" s="42"/>
      <c r="K10" s="43" t="s">
        <v>31</v>
      </c>
      <c r="L10" s="40">
        <v>200</v>
      </c>
      <c r="M10" s="41"/>
    </row>
    <row r="11" s="1" customFormat="1" ht="14.25" spans="1:13">
      <c r="A11" s="9" t="s">
        <v>32</v>
      </c>
      <c r="B11" s="9">
        <v>6</v>
      </c>
      <c r="C11" s="15">
        <v>589</v>
      </c>
      <c r="D11" s="16">
        <v>599</v>
      </c>
      <c r="E11" s="17">
        <f t="shared" si="0"/>
        <v>10</v>
      </c>
      <c r="F11" s="18">
        <f t="shared" si="1"/>
        <v>12</v>
      </c>
      <c r="G11" s="19">
        <f t="shared" si="2"/>
        <v>0</v>
      </c>
      <c r="H11" s="18">
        <v>2.65</v>
      </c>
      <c r="I11" s="34">
        <f t="shared" si="3"/>
        <v>0</v>
      </c>
      <c r="J11" s="42"/>
      <c r="K11" s="43" t="s">
        <v>33</v>
      </c>
      <c r="L11" s="44">
        <v>200.04</v>
      </c>
      <c r="M11" s="41"/>
    </row>
    <row r="12" ht="14.25" spans="1:13">
      <c r="A12" s="9" t="s">
        <v>34</v>
      </c>
      <c r="B12" s="9">
        <v>6</v>
      </c>
      <c r="C12" s="20">
        <v>919</v>
      </c>
      <c r="D12" s="21">
        <v>927</v>
      </c>
      <c r="E12" s="17">
        <f t="shared" si="0"/>
        <v>8</v>
      </c>
      <c r="F12" s="18">
        <f t="shared" si="1"/>
        <v>12</v>
      </c>
      <c r="G12" s="19">
        <f t="shared" si="2"/>
        <v>0</v>
      </c>
      <c r="H12" s="18">
        <v>2.65</v>
      </c>
      <c r="I12" s="34">
        <f t="shared" si="3"/>
        <v>0</v>
      </c>
      <c r="J12" s="42"/>
      <c r="K12" s="43" t="s">
        <v>35</v>
      </c>
      <c r="L12" s="44">
        <v>200</v>
      </c>
      <c r="M12" s="38"/>
    </row>
    <row r="13" ht="14.25" spans="1:13">
      <c r="A13" s="8" t="s">
        <v>36</v>
      </c>
      <c r="B13" s="9">
        <v>6</v>
      </c>
      <c r="C13" s="20">
        <v>1001</v>
      </c>
      <c r="D13" s="21">
        <v>1009</v>
      </c>
      <c r="E13" s="17">
        <f t="shared" si="0"/>
        <v>8</v>
      </c>
      <c r="F13" s="18">
        <f t="shared" si="1"/>
        <v>12</v>
      </c>
      <c r="G13" s="19">
        <f t="shared" si="2"/>
        <v>0</v>
      </c>
      <c r="H13" s="18">
        <v>2.65</v>
      </c>
      <c r="I13" s="34">
        <f t="shared" si="3"/>
        <v>0</v>
      </c>
      <c r="J13" s="42"/>
      <c r="K13" s="46"/>
      <c r="L13" s="40"/>
      <c r="M13" s="38"/>
    </row>
    <row r="14" s="1" customFormat="1" ht="14.25" spans="1:13">
      <c r="A14" s="8" t="s">
        <v>37</v>
      </c>
      <c r="B14" s="9">
        <v>6</v>
      </c>
      <c r="C14" s="15">
        <v>1053</v>
      </c>
      <c r="D14" s="16">
        <v>1060</v>
      </c>
      <c r="E14" s="17">
        <f t="shared" si="0"/>
        <v>7</v>
      </c>
      <c r="F14" s="18">
        <f t="shared" si="1"/>
        <v>12</v>
      </c>
      <c r="G14" s="19">
        <f t="shared" si="2"/>
        <v>0</v>
      </c>
      <c r="H14" s="18">
        <v>2.65</v>
      </c>
      <c r="I14" s="34">
        <f t="shared" si="3"/>
        <v>0</v>
      </c>
      <c r="J14" s="42"/>
      <c r="K14" s="43" t="s">
        <v>38</v>
      </c>
      <c r="L14" s="40">
        <v>200</v>
      </c>
      <c r="M14" s="41"/>
    </row>
    <row r="15" s="1" customFormat="1" ht="14.25" spans="1:13">
      <c r="A15" s="8" t="s">
        <v>39</v>
      </c>
      <c r="B15" s="9">
        <v>6</v>
      </c>
      <c r="C15" s="15">
        <v>909</v>
      </c>
      <c r="D15" s="16">
        <v>918</v>
      </c>
      <c r="E15" s="17">
        <f t="shared" si="0"/>
        <v>9</v>
      </c>
      <c r="F15" s="18">
        <f t="shared" si="1"/>
        <v>12</v>
      </c>
      <c r="G15" s="19">
        <f t="shared" si="2"/>
        <v>0</v>
      </c>
      <c r="H15" s="18">
        <v>2.65</v>
      </c>
      <c r="I15" s="34">
        <f t="shared" si="3"/>
        <v>0</v>
      </c>
      <c r="J15" s="42"/>
      <c r="K15" s="11" t="s">
        <v>40</v>
      </c>
      <c r="L15" s="40">
        <v>200</v>
      </c>
      <c r="M15" s="41"/>
    </row>
    <row r="16" s="3" customFormat="1" ht="14.25" spans="1:13">
      <c r="A16" s="8" t="s">
        <v>41</v>
      </c>
      <c r="B16" s="9">
        <v>6</v>
      </c>
      <c r="C16" s="15">
        <v>1019</v>
      </c>
      <c r="D16" s="16">
        <v>1026</v>
      </c>
      <c r="E16" s="17">
        <f t="shared" si="0"/>
        <v>7</v>
      </c>
      <c r="F16" s="18">
        <f t="shared" si="1"/>
        <v>12</v>
      </c>
      <c r="G16" s="19">
        <f t="shared" si="2"/>
        <v>0</v>
      </c>
      <c r="H16" s="18">
        <v>2.65</v>
      </c>
      <c r="I16" s="34">
        <f t="shared" si="3"/>
        <v>0</v>
      </c>
      <c r="J16" s="42" t="s">
        <v>28</v>
      </c>
      <c r="K16" s="43" t="s">
        <v>42</v>
      </c>
      <c r="L16" s="44">
        <v>190.8</v>
      </c>
      <c r="M16" s="41"/>
    </row>
    <row r="17" s="1" customFormat="1" ht="14.25" spans="1:13">
      <c r="A17" s="8" t="s">
        <v>43</v>
      </c>
      <c r="B17" s="9">
        <v>6</v>
      </c>
      <c r="C17" s="15">
        <v>954</v>
      </c>
      <c r="D17" s="16">
        <v>969</v>
      </c>
      <c r="E17" s="17">
        <f t="shared" si="0"/>
        <v>15</v>
      </c>
      <c r="F17" s="18">
        <f t="shared" si="1"/>
        <v>12</v>
      </c>
      <c r="G17" s="19">
        <f t="shared" si="2"/>
        <v>3</v>
      </c>
      <c r="H17" s="18">
        <v>2.65</v>
      </c>
      <c r="I17" s="34">
        <f t="shared" si="3"/>
        <v>8</v>
      </c>
      <c r="J17" s="42"/>
      <c r="K17" s="43" t="s">
        <v>44</v>
      </c>
      <c r="L17" s="44">
        <v>200.04</v>
      </c>
      <c r="M17" s="41"/>
    </row>
    <row r="18" s="1" customFormat="1" ht="14.25" spans="1:13">
      <c r="A18" s="8" t="s">
        <v>45</v>
      </c>
      <c r="B18" s="9">
        <v>6</v>
      </c>
      <c r="C18" s="15">
        <v>942</v>
      </c>
      <c r="D18" s="16">
        <v>947</v>
      </c>
      <c r="E18" s="17">
        <f t="shared" si="0"/>
        <v>5</v>
      </c>
      <c r="F18" s="18">
        <f t="shared" si="1"/>
        <v>12</v>
      </c>
      <c r="G18" s="19">
        <f t="shared" si="2"/>
        <v>0</v>
      </c>
      <c r="H18" s="18">
        <v>2.65</v>
      </c>
      <c r="I18" s="34">
        <f t="shared" si="3"/>
        <v>0</v>
      </c>
      <c r="J18" s="42"/>
      <c r="K18" s="11" t="s">
        <v>46</v>
      </c>
      <c r="L18" s="40">
        <v>200</v>
      </c>
      <c r="M18" s="38"/>
    </row>
    <row r="19" s="1" customFormat="1" ht="14.25" spans="1:13">
      <c r="A19" s="8" t="s">
        <v>47</v>
      </c>
      <c r="B19" s="9">
        <v>6</v>
      </c>
      <c r="C19" s="15">
        <v>972</v>
      </c>
      <c r="D19" s="16">
        <v>975</v>
      </c>
      <c r="E19" s="17">
        <f t="shared" si="0"/>
        <v>3</v>
      </c>
      <c r="F19" s="18">
        <f t="shared" si="1"/>
        <v>12</v>
      </c>
      <c r="G19" s="19">
        <f t="shared" si="2"/>
        <v>0</v>
      </c>
      <c r="H19" s="18">
        <v>2.65</v>
      </c>
      <c r="I19" s="34">
        <f t="shared" si="3"/>
        <v>0</v>
      </c>
      <c r="J19" s="42"/>
      <c r="K19" s="43" t="s">
        <v>48</v>
      </c>
      <c r="L19" s="40">
        <v>200</v>
      </c>
      <c r="M19" s="38"/>
    </row>
    <row r="20" s="1" customFormat="1" ht="14.25" spans="1:13">
      <c r="A20" s="8" t="s">
        <v>49</v>
      </c>
      <c r="B20" s="9">
        <v>5</v>
      </c>
      <c r="C20" s="15">
        <v>946</v>
      </c>
      <c r="D20" s="16">
        <v>949</v>
      </c>
      <c r="E20" s="17">
        <f t="shared" si="0"/>
        <v>3</v>
      </c>
      <c r="F20" s="18">
        <f t="shared" si="1"/>
        <v>10</v>
      </c>
      <c r="G20" s="19">
        <f t="shared" si="2"/>
        <v>0</v>
      </c>
      <c r="H20" s="18">
        <v>2.65</v>
      </c>
      <c r="I20" s="34">
        <f t="shared" si="3"/>
        <v>0</v>
      </c>
      <c r="J20" s="42"/>
      <c r="K20" s="11" t="s">
        <v>50</v>
      </c>
      <c r="L20" s="40">
        <v>200</v>
      </c>
      <c r="M20" s="38"/>
    </row>
    <row r="21" s="4" customFormat="1" ht="14.25" spans="1:13">
      <c r="A21" s="9" t="s">
        <v>51</v>
      </c>
      <c r="B21" s="9">
        <v>6</v>
      </c>
      <c r="C21" s="15">
        <v>0</v>
      </c>
      <c r="D21" s="22">
        <v>2</v>
      </c>
      <c r="E21" s="23">
        <f t="shared" si="0"/>
        <v>2</v>
      </c>
      <c r="F21" s="24">
        <f t="shared" si="1"/>
        <v>12</v>
      </c>
      <c r="G21" s="25">
        <f t="shared" si="2"/>
        <v>0</v>
      </c>
      <c r="H21" s="24">
        <v>2.65</v>
      </c>
      <c r="I21" s="47">
        <f t="shared" si="3"/>
        <v>0</v>
      </c>
      <c r="J21" s="42"/>
      <c r="K21" s="46"/>
      <c r="L21" s="40"/>
      <c r="M21" s="38"/>
    </row>
    <row r="22" ht="14.25" spans="1:13">
      <c r="A22" s="8" t="s">
        <v>52</v>
      </c>
      <c r="B22" s="9">
        <v>6</v>
      </c>
      <c r="C22" s="20">
        <v>788</v>
      </c>
      <c r="D22" s="21">
        <v>795</v>
      </c>
      <c r="E22" s="17">
        <f t="shared" si="0"/>
        <v>7</v>
      </c>
      <c r="F22" s="18">
        <f t="shared" si="1"/>
        <v>12</v>
      </c>
      <c r="G22" s="19">
        <f t="shared" si="2"/>
        <v>0</v>
      </c>
      <c r="H22" s="18">
        <v>2.65</v>
      </c>
      <c r="I22" s="34">
        <f t="shared" si="3"/>
        <v>0</v>
      </c>
      <c r="J22" s="42" t="s">
        <v>28</v>
      </c>
      <c r="K22" s="11" t="s">
        <v>53</v>
      </c>
      <c r="L22" s="48">
        <v>89.3</v>
      </c>
      <c r="M22" s="38"/>
    </row>
    <row r="23" ht="14.25" spans="1:11">
      <c r="A23" s="26" t="s">
        <v>54</v>
      </c>
      <c r="B23" s="22"/>
      <c r="C23" s="27"/>
      <c r="D23" s="28"/>
      <c r="E23" s="29"/>
      <c r="F23" s="27"/>
      <c r="G23" s="27"/>
      <c r="H23" s="27"/>
      <c r="I23" s="34">
        <f>SUM(I4:I22)</f>
        <v>8</v>
      </c>
      <c r="J23" s="8"/>
      <c r="K23" s="8"/>
    </row>
  </sheetData>
  <mergeCells count="5">
    <mergeCell ref="A1:K1"/>
    <mergeCell ref="B2:D2"/>
    <mergeCell ref="E2:K2"/>
    <mergeCell ref="B23:H23"/>
    <mergeCell ref="J23:K23"/>
  </mergeCells>
  <conditionalFormatting sqref="K4">
    <cfRule type="duplicateValues" dxfId="0" priority="17"/>
  </conditionalFormatting>
  <conditionalFormatting sqref="K5">
    <cfRule type="duplicateValues" dxfId="0" priority="16"/>
  </conditionalFormatting>
  <conditionalFormatting sqref="K6">
    <cfRule type="duplicateValues" dxfId="0" priority="15"/>
  </conditionalFormatting>
  <conditionalFormatting sqref="K7">
    <cfRule type="duplicateValues" dxfId="0" priority="14"/>
  </conditionalFormatting>
  <conditionalFormatting sqref="K8">
    <cfRule type="duplicateValues" dxfId="0" priority="13"/>
  </conditionalFormatting>
  <conditionalFormatting sqref="K9">
    <cfRule type="duplicateValues" dxfId="0" priority="12"/>
  </conditionalFormatting>
  <conditionalFormatting sqref="K10">
    <cfRule type="duplicateValues" dxfId="0" priority="11"/>
  </conditionalFormatting>
  <conditionalFormatting sqref="K11">
    <cfRule type="duplicateValues" dxfId="0" priority="10"/>
  </conditionalFormatting>
  <conditionalFormatting sqref="K12">
    <cfRule type="duplicateValues" dxfId="0" priority="9"/>
  </conditionalFormatting>
  <conditionalFormatting sqref="K14">
    <cfRule type="duplicateValues" dxfId="0" priority="8"/>
  </conditionalFormatting>
  <conditionalFormatting sqref="K15">
    <cfRule type="duplicateValues" dxfId="0" priority="7"/>
  </conditionalFormatting>
  <conditionalFormatting sqref="K16">
    <cfRule type="duplicateValues" dxfId="0" priority="6"/>
  </conditionalFormatting>
  <conditionalFormatting sqref="K17">
    <cfRule type="duplicateValues" dxfId="0" priority="5"/>
  </conditionalFormatting>
  <conditionalFormatting sqref="K18">
    <cfRule type="duplicateValues" dxfId="0" priority="4"/>
  </conditionalFormatting>
  <conditionalFormatting sqref="K19">
    <cfRule type="duplicateValues" dxfId="0" priority="3"/>
  </conditionalFormatting>
  <conditionalFormatting sqref="K20">
    <cfRule type="duplicateValues" dxfId="0" priority="2"/>
  </conditionalFormatting>
  <conditionalFormatting sqref="K22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光明楼A水费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c42</cp:lastModifiedBy>
  <dcterms:created xsi:type="dcterms:W3CDTF">2017-10-21T06:33:00Z</dcterms:created>
  <dcterms:modified xsi:type="dcterms:W3CDTF">2019-07-10T02:47:49Z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