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Sheet1!$A$1:$K$18</definedName>
  </definedNames>
  <calcPr calcId="144525"/>
</workbook>
</file>

<file path=xl/sharedStrings.xml><?xml version="1.0" encoding="utf-8"?>
<sst xmlns="http://schemas.openxmlformats.org/spreadsheetml/2006/main" count="80" uniqueCount="34">
  <si>
    <t>学生宿舍用电记录表</t>
  </si>
  <si>
    <t>仁智14#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</si>
  <si>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</si>
  <si>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</si>
  <si>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</si>
  <si>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</si>
  <si>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</si>
  <si>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</si>
  <si>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</si>
  <si>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</si>
  <si>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</si>
  <si>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</si>
  <si>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</si>
  <si>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</si>
  <si>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</si>
  <si>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</si>
  <si>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</si>
  <si>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杨国健</t>
  </si>
  <si>
    <t/>
  </si>
  <si>
    <t>是</t>
  </si>
  <si>
    <t>江南</t>
  </si>
  <si>
    <t>陈森</t>
  </si>
  <si>
    <t>倪凡</t>
  </si>
  <si>
    <t>吴斌</t>
  </si>
  <si>
    <t>刘统</t>
  </si>
  <si>
    <t>郑进超</t>
  </si>
  <si>
    <t>郭师晨</t>
  </si>
  <si>
    <t>黄盛龙</t>
  </si>
  <si>
    <t>丁锡嵘</t>
  </si>
  <si>
    <t>张仕雄</t>
  </si>
  <si>
    <t>陈锋</t>
  </si>
  <si>
    <t>叶就鹏</t>
  </si>
  <si>
    <t>卯升椅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</si>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</sst>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J3" sqref="J3:M17"/>
    </sheetView>
  </sheetViews>
  <sheetFormatPr defaultColWidth="9" defaultRowHeight="14.25"/>
  <cols>
    <col min="2" max="2" width="5.375" customWidth="1"/>
    <col min="3" max="3" width="9.375" customWidth="1"/>
    <col min="4" max="4" width="9" style="1"/>
    <col min="5" max="8" width="7.375" customWidth="1"/>
    <col min="9" max="9" width="8.375" customWidth="1"/>
    <col min="10" max="10" width="14.625" customWidth="1"/>
    <col min="12" max="12" width="11.5" customWidth="1"/>
  </cols>
  <sheetData>
    <row r="1" ht="20.25" spans="1:1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pans="1:11">
      <c r="A2" s="4" t="s">
        <v>1</v>
      </c>
      <c r="B2" s="4" t="s">
        <v>2</v>
      </c>
      <c r="C2" s="4"/>
      <c r="D2" s="3"/>
      <c r="E2" s="4" t="s">
        <v>3</v>
      </c>
      <c r="F2" s="4"/>
      <c r="G2" s="4"/>
      <c r="H2" s="4"/>
      <c r="I2" s="4"/>
      <c r="J2" s="4"/>
      <c r="K2" s="4"/>
    </row>
    <row r="3" spans="1:13">
      <c r="A3" s="4" t="s">
        <v>4</v>
      </c>
      <c r="B3" s="4" t="s">
        <v>5</v>
      </c>
      <c r="C3" s="4" t="s">
        <v>6</v>
      </c>
      <c r="D3" s="3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9" t="s">
        <v>12</v>
      </c>
      <c r="J3" s="10" t="s">
        <v>13</v>
      </c>
      <c r="K3" s="4" t="s">
        <v>14</v>
      </c>
      <c r="L3" s="4" t="s">
        <v>15</v>
      </c>
      <c r="M3" s="11" t="s">
        <v>16</v>
      </c>
    </row>
    <row r="4" spans="1:17">
      <c r="A4" s="4">
        <v>201</v>
      </c>
      <c r="B4" s="4">
        <v>6</v>
      </c>
      <c r="C4" s="5">
        <v>1986</v>
      </c>
      <c r="D4" s="5">
        <v>2065.88</v>
      </c>
      <c r="E4" s="3">
        <f t="shared" ref="E4:E17" si="0">D4-C4</f>
        <v>79.8800000000001</v>
      </c>
      <c r="F4" s="3">
        <f t="shared" ref="F4:F17" si="1">B4*5</f>
        <v>30</v>
      </c>
      <c r="G4" s="3">
        <f t="shared" ref="G4:G17" si="2">IF(E4-F4&lt;0,0,E4-F4)</f>
        <v>49.8800000000001</v>
      </c>
      <c r="H4" s="4">
        <v>0.5483</v>
      </c>
      <c r="I4" s="9">
        <f t="shared" ref="I4:I17" si="3">ROUND(G4*H4,1)</f>
        <v>27.3</v>
      </c>
      <c r="J4" s="12"/>
      <c r="K4" s="13" t="s">
        <v>17</v>
      </c>
      <c r="L4" s="14">
        <v>200</v>
      </c>
      <c r="M4" s="15"/>
      <c r="N4" t="s">
        <v>18</v>
      </c>
      <c r="P4" t="s">
        <v>18</v>
      </c>
      <c r="Q4" t="s">
        <v>18</v>
      </c>
    </row>
    <row r="5" spans="1:17">
      <c r="A5" s="4">
        <v>202</v>
      </c>
      <c r="B5" s="4">
        <v>6</v>
      </c>
      <c r="C5" s="5">
        <v>2982</v>
      </c>
      <c r="D5" s="5">
        <v>3089.85</v>
      </c>
      <c r="E5" s="3">
        <f t="shared" si="0"/>
        <v>107.85</v>
      </c>
      <c r="F5" s="3">
        <f t="shared" si="1"/>
        <v>30</v>
      </c>
      <c r="G5" s="3">
        <f t="shared" si="2"/>
        <v>77.8499999999999</v>
      </c>
      <c r="H5" s="4">
        <v>0.5483</v>
      </c>
      <c r="I5" s="9">
        <f t="shared" si="3"/>
        <v>42.7</v>
      </c>
      <c r="J5" s="12" t="s">
        <v>19</v>
      </c>
      <c r="K5" s="16" t="s">
        <v>20</v>
      </c>
      <c r="L5" s="14">
        <v>42</v>
      </c>
      <c r="M5" s="15"/>
      <c r="N5" t="s">
        <v>18</v>
      </c>
      <c r="P5" t="s">
        <v>18</v>
      </c>
      <c r="Q5" t="s">
        <v>18</v>
      </c>
    </row>
    <row r="6" spans="1:17">
      <c r="A6" s="4">
        <v>203</v>
      </c>
      <c r="B6" s="4">
        <v>6</v>
      </c>
      <c r="C6" s="5">
        <v>2175</v>
      </c>
      <c r="D6" s="5">
        <v>2221.85</v>
      </c>
      <c r="E6" s="3">
        <f t="shared" si="0"/>
        <v>46.8499999999999</v>
      </c>
      <c r="F6" s="3">
        <f t="shared" si="1"/>
        <v>30</v>
      </c>
      <c r="G6" s="3">
        <f t="shared" si="2"/>
        <v>16.8499999999999</v>
      </c>
      <c r="H6" s="4">
        <v>0.5483</v>
      </c>
      <c r="I6" s="9">
        <f t="shared" si="3"/>
        <v>9.2</v>
      </c>
      <c r="J6" s="12"/>
      <c r="K6" s="13" t="s">
        <v>21</v>
      </c>
      <c r="L6" s="14">
        <v>200</v>
      </c>
      <c r="M6" s="15"/>
      <c r="N6" t="s">
        <v>18</v>
      </c>
      <c r="P6" t="s">
        <v>18</v>
      </c>
      <c r="Q6" t="s">
        <v>18</v>
      </c>
    </row>
    <row r="7" spans="1:17">
      <c r="A7" s="4">
        <v>204</v>
      </c>
      <c r="B7" s="4">
        <v>5</v>
      </c>
      <c r="C7" s="5">
        <v>3029</v>
      </c>
      <c r="D7" s="5">
        <v>3120.81</v>
      </c>
      <c r="E7" s="3">
        <f t="shared" si="0"/>
        <v>91.8099999999999</v>
      </c>
      <c r="F7" s="3">
        <f t="shared" si="1"/>
        <v>25</v>
      </c>
      <c r="G7" s="3">
        <f t="shared" si="2"/>
        <v>66.8099999999999</v>
      </c>
      <c r="H7" s="4">
        <v>0.5483</v>
      </c>
      <c r="I7" s="9">
        <f t="shared" si="3"/>
        <v>36.6</v>
      </c>
      <c r="J7" s="12" t="s">
        <v>19</v>
      </c>
      <c r="K7" s="16" t="s">
        <v>22</v>
      </c>
      <c r="L7" s="14">
        <v>163.4</v>
      </c>
      <c r="M7" s="15"/>
      <c r="N7" t="s">
        <v>18</v>
      </c>
      <c r="P7" t="s">
        <v>18</v>
      </c>
      <c r="Q7" t="s">
        <v>18</v>
      </c>
    </row>
    <row r="8" spans="1:17">
      <c r="A8" s="4">
        <v>206</v>
      </c>
      <c r="B8" s="4">
        <v>6</v>
      </c>
      <c r="C8" s="5">
        <v>1628</v>
      </c>
      <c r="D8" s="5">
        <v>1728.51</v>
      </c>
      <c r="E8" s="3">
        <f t="shared" si="0"/>
        <v>100.51</v>
      </c>
      <c r="F8" s="3">
        <f t="shared" si="1"/>
        <v>30</v>
      </c>
      <c r="G8" s="3">
        <f t="shared" si="2"/>
        <v>70.51</v>
      </c>
      <c r="H8" s="4">
        <v>0.5483</v>
      </c>
      <c r="I8" s="9">
        <f t="shared" si="3"/>
        <v>38.7</v>
      </c>
      <c r="J8" s="12" t="s">
        <v>19</v>
      </c>
      <c r="K8" s="13" t="s">
        <v>23</v>
      </c>
      <c r="L8" s="14">
        <v>161.3</v>
      </c>
      <c r="M8" s="15"/>
      <c r="N8" t="s">
        <v>18</v>
      </c>
      <c r="P8" t="s">
        <v>18</v>
      </c>
      <c r="Q8" t="s">
        <v>18</v>
      </c>
    </row>
    <row r="9" spans="1:17">
      <c r="A9" s="4">
        <v>207</v>
      </c>
      <c r="B9" s="4">
        <v>6</v>
      </c>
      <c r="C9" s="5">
        <v>2000</v>
      </c>
      <c r="D9" s="5">
        <v>2058.39</v>
      </c>
      <c r="E9" s="3">
        <f t="shared" si="0"/>
        <v>58.3899999999999</v>
      </c>
      <c r="F9" s="3">
        <f t="shared" si="1"/>
        <v>30</v>
      </c>
      <c r="G9" s="3">
        <f t="shared" si="2"/>
        <v>28.3899999999999</v>
      </c>
      <c r="H9" s="4">
        <v>0.5483</v>
      </c>
      <c r="I9" s="9">
        <f t="shared" si="3"/>
        <v>15.6</v>
      </c>
      <c r="J9" s="12" t="s">
        <v>19</v>
      </c>
      <c r="K9" s="13" t="s">
        <v>24</v>
      </c>
      <c r="L9" s="14">
        <v>184.4</v>
      </c>
      <c r="M9" s="15"/>
      <c r="N9" t="s">
        <v>18</v>
      </c>
      <c r="P9" t="s">
        <v>18</v>
      </c>
      <c r="Q9" t="s">
        <v>18</v>
      </c>
    </row>
    <row r="10" spans="1:17">
      <c r="A10" s="4">
        <v>208</v>
      </c>
      <c r="B10" s="4">
        <v>5</v>
      </c>
      <c r="C10" s="5">
        <v>1597</v>
      </c>
      <c r="D10" s="5">
        <v>1714.46</v>
      </c>
      <c r="E10" s="3">
        <f t="shared" si="0"/>
        <v>117.46</v>
      </c>
      <c r="F10" s="3">
        <f t="shared" si="1"/>
        <v>25</v>
      </c>
      <c r="G10" s="3">
        <f t="shared" si="2"/>
        <v>92.46</v>
      </c>
      <c r="H10" s="4">
        <v>0.5483</v>
      </c>
      <c r="I10" s="9">
        <f t="shared" si="3"/>
        <v>50.7</v>
      </c>
      <c r="J10" s="12"/>
      <c r="K10" s="13" t="s">
        <v>25</v>
      </c>
      <c r="L10" s="14">
        <v>200</v>
      </c>
      <c r="M10" s="15"/>
      <c r="N10" t="s">
        <v>18</v>
      </c>
      <c r="P10" t="s">
        <v>18</v>
      </c>
      <c r="Q10" t="s">
        <v>18</v>
      </c>
    </row>
    <row r="11" spans="1:17">
      <c r="A11" s="4">
        <v>209</v>
      </c>
      <c r="B11" s="4">
        <v>6</v>
      </c>
      <c r="C11" s="5">
        <v>2684</v>
      </c>
      <c r="D11" s="5">
        <v>2769.84</v>
      </c>
      <c r="E11" s="3">
        <f t="shared" si="0"/>
        <v>85.8400000000001</v>
      </c>
      <c r="F11" s="3">
        <f t="shared" si="1"/>
        <v>30</v>
      </c>
      <c r="G11" s="3">
        <f t="shared" si="2"/>
        <v>55.8400000000001</v>
      </c>
      <c r="H11" s="4">
        <v>0.5483</v>
      </c>
      <c r="I11" s="9">
        <f t="shared" si="3"/>
        <v>30.6</v>
      </c>
      <c r="J11" s="12"/>
      <c r="K11" s="13" t="s">
        <v>26</v>
      </c>
      <c r="L11" s="14">
        <v>200.1</v>
      </c>
      <c r="M11" s="15"/>
      <c r="N11" t="s">
        <v>18</v>
      </c>
      <c r="P11" t="s">
        <v>18</v>
      </c>
      <c r="Q11" t="s">
        <v>18</v>
      </c>
    </row>
    <row r="12" spans="1:17">
      <c r="A12" s="4">
        <v>210</v>
      </c>
      <c r="B12" s="4">
        <v>6</v>
      </c>
      <c r="C12" s="5">
        <v>2579</v>
      </c>
      <c r="D12" s="5">
        <v>2707.34</v>
      </c>
      <c r="E12" s="3">
        <f t="shared" si="0"/>
        <v>128.34</v>
      </c>
      <c r="F12" s="3">
        <f t="shared" si="1"/>
        <v>30</v>
      </c>
      <c r="G12" s="3">
        <f t="shared" si="2"/>
        <v>98.3400000000001</v>
      </c>
      <c r="H12" s="4">
        <v>0.5483</v>
      </c>
      <c r="I12" s="9">
        <f t="shared" si="3"/>
        <v>53.9</v>
      </c>
      <c r="J12" s="12" t="s">
        <v>19</v>
      </c>
      <c r="K12" s="13" t="s">
        <v>27</v>
      </c>
      <c r="L12" s="14">
        <v>147.9</v>
      </c>
      <c r="M12" s="15"/>
      <c r="N12" t="s">
        <v>18</v>
      </c>
      <c r="P12" t="s">
        <v>18</v>
      </c>
      <c r="Q12" t="s">
        <v>18</v>
      </c>
    </row>
    <row r="13" spans="1:17">
      <c r="A13" s="4">
        <v>212</v>
      </c>
      <c r="B13" s="4">
        <v>6</v>
      </c>
      <c r="C13" s="5">
        <v>2331</v>
      </c>
      <c r="D13" s="5">
        <v>2398.79</v>
      </c>
      <c r="E13" s="3">
        <f t="shared" si="0"/>
        <v>67.79</v>
      </c>
      <c r="F13" s="3">
        <f t="shared" si="1"/>
        <v>30</v>
      </c>
      <c r="G13" s="3">
        <f t="shared" si="2"/>
        <v>37.79</v>
      </c>
      <c r="H13" s="4">
        <v>0.5483</v>
      </c>
      <c r="I13" s="9">
        <f t="shared" si="3"/>
        <v>20.7</v>
      </c>
      <c r="J13" s="12"/>
      <c r="K13" s="13" t="s">
        <v>28</v>
      </c>
      <c r="L13" s="14">
        <v>200</v>
      </c>
      <c r="M13" s="15"/>
      <c r="N13" t="s">
        <v>18</v>
      </c>
      <c r="P13" t="s">
        <v>18</v>
      </c>
      <c r="Q13" t="s">
        <v>18</v>
      </c>
    </row>
    <row r="14" spans="1:17">
      <c r="A14" s="4">
        <v>213</v>
      </c>
      <c r="B14" s="4">
        <v>6</v>
      </c>
      <c r="C14" s="5">
        <v>2171</v>
      </c>
      <c r="D14" s="5">
        <v>2260.15</v>
      </c>
      <c r="E14" s="3">
        <f t="shared" si="0"/>
        <v>89.1500000000001</v>
      </c>
      <c r="F14" s="3">
        <f t="shared" si="1"/>
        <v>30</v>
      </c>
      <c r="G14" s="3">
        <f t="shared" si="2"/>
        <v>59.1500000000001</v>
      </c>
      <c r="H14" s="4">
        <v>0.5483</v>
      </c>
      <c r="I14" s="9">
        <f t="shared" si="3"/>
        <v>32.4</v>
      </c>
      <c r="J14" s="12"/>
      <c r="K14" s="13" t="s">
        <v>29</v>
      </c>
      <c r="L14" s="14">
        <v>200</v>
      </c>
      <c r="M14" s="15"/>
      <c r="N14" t="s">
        <v>18</v>
      </c>
      <c r="P14" t="s">
        <v>18</v>
      </c>
      <c r="Q14" t="s">
        <v>18</v>
      </c>
    </row>
    <row r="15" spans="1:17">
      <c r="A15" s="4">
        <v>302</v>
      </c>
      <c r="B15" s="4">
        <v>6</v>
      </c>
      <c r="C15" s="5">
        <v>2123</v>
      </c>
      <c r="D15" s="5">
        <v>2239.19</v>
      </c>
      <c r="E15" s="3">
        <f t="shared" si="0"/>
        <v>116.19</v>
      </c>
      <c r="F15" s="3">
        <f t="shared" si="1"/>
        <v>30</v>
      </c>
      <c r="G15" s="3">
        <f t="shared" si="2"/>
        <v>86.1900000000001</v>
      </c>
      <c r="H15" s="4">
        <v>0.5483</v>
      </c>
      <c r="I15" s="9">
        <f t="shared" si="3"/>
        <v>47.3</v>
      </c>
      <c r="J15" s="12" t="s">
        <v>19</v>
      </c>
      <c r="K15" s="13" t="s">
        <v>30</v>
      </c>
      <c r="L15" s="14">
        <v>152.7</v>
      </c>
      <c r="M15" s="15"/>
      <c r="N15" t="s">
        <v>18</v>
      </c>
      <c r="P15" t="s">
        <v>18</v>
      </c>
      <c r="Q15" t="s">
        <v>18</v>
      </c>
    </row>
    <row r="16" spans="1:17">
      <c r="A16" s="4">
        <v>303</v>
      </c>
      <c r="B16" s="4">
        <v>6</v>
      </c>
      <c r="C16" s="5">
        <v>1971</v>
      </c>
      <c r="D16" s="5">
        <v>2033.71</v>
      </c>
      <c r="E16" s="3">
        <f t="shared" si="0"/>
        <v>62.71</v>
      </c>
      <c r="F16" s="3">
        <f t="shared" si="1"/>
        <v>30</v>
      </c>
      <c r="G16" s="3">
        <f t="shared" si="2"/>
        <v>32.71</v>
      </c>
      <c r="H16" s="4">
        <v>0.5483</v>
      </c>
      <c r="I16" s="9">
        <f t="shared" si="3"/>
        <v>17.9</v>
      </c>
      <c r="J16" s="12"/>
      <c r="K16" s="13" t="s">
        <v>31</v>
      </c>
      <c r="L16" s="14">
        <v>200.4</v>
      </c>
      <c r="M16" s="15"/>
      <c r="N16" t="s">
        <v>18</v>
      </c>
      <c r="P16" t="s">
        <v>18</v>
      </c>
      <c r="Q16" t="s">
        <v>18</v>
      </c>
    </row>
    <row r="17" spans="1:17">
      <c r="A17" s="4">
        <v>304</v>
      </c>
      <c r="B17" s="4">
        <v>6</v>
      </c>
      <c r="C17" s="5">
        <v>2915</v>
      </c>
      <c r="D17" s="5">
        <v>3031.5</v>
      </c>
      <c r="E17" s="3">
        <f t="shared" si="0"/>
        <v>116.5</v>
      </c>
      <c r="F17" s="3">
        <f t="shared" si="1"/>
        <v>30</v>
      </c>
      <c r="G17" s="3">
        <f t="shared" si="2"/>
        <v>86.5</v>
      </c>
      <c r="H17" s="4">
        <v>0.5483</v>
      </c>
      <c r="I17" s="9">
        <f t="shared" si="3"/>
        <v>47.4</v>
      </c>
      <c r="J17" s="12"/>
      <c r="K17" s="13" t="s">
        <v>32</v>
      </c>
      <c r="L17" s="14">
        <v>275.6</v>
      </c>
      <c r="M17" s="15"/>
      <c r="N17" t="s">
        <v>18</v>
      </c>
      <c r="P17" t="s">
        <v>18</v>
      </c>
      <c r="Q17" t="s">
        <v>18</v>
      </c>
    </row>
    <row r="18" spans="1:11">
      <c r="A18" s="4" t="s">
        <v>33</v>
      </c>
      <c r="B18" s="4"/>
      <c r="C18" s="3"/>
      <c r="D18" s="3"/>
      <c r="E18" s="3"/>
      <c r="F18" s="3"/>
      <c r="G18" s="3"/>
      <c r="H18" s="4"/>
      <c r="I18" s="12">
        <f>SUM(I4:I17)</f>
        <v>471</v>
      </c>
      <c r="J18" s="17"/>
      <c r="K18" s="17"/>
    </row>
    <row r="19" spans="1:11">
      <c r="A19" s="6"/>
      <c r="B19" s="6"/>
      <c r="C19" s="6"/>
      <c r="D19" s="7"/>
      <c r="E19" s="6"/>
      <c r="F19" s="6"/>
      <c r="G19" s="6"/>
      <c r="H19" s="8"/>
      <c r="I19" s="8"/>
      <c r="J19" s="8"/>
      <c r="K19" s="8"/>
    </row>
  </sheetData>
  <mergeCells count="3">
    <mergeCell ref="A1:K1"/>
    <mergeCell ref="B2:D2"/>
    <mergeCell ref="E2:K2"/>
  </mergeCells>
  <conditionalFormatting sqref="K4:K17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2018-12-11T11:03:00Z</dcterms:created>
  <dcterms:modified xsi:type="dcterms:W3CDTF">2019-07-17T04:46:50Z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