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5水费" sheetId="1" r:id="rId1"/>
  </sheets>
  <definedNames>
    <definedName name="_xlnm.Print_Area" localSheetId="0">仁智5水费!$A$1:$K$33</definedName>
  </definedNames>
  <calcPr calcId="144525"/>
</workbook>
</file>

<file path=xl/sharedStrings.xml><?xml version="1.0" encoding="utf-8"?>
<sst xmlns="http://schemas.openxmlformats.org/spreadsheetml/2006/main" count="16" uniqueCount="16">
  <si>
    <t>学生宿舍用水记录表</t>
  </si>
  <si>
    <t>仁智5#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</si>
  <si>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</si>
  <si>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</si>
  <si>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</si>
  <si>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</si>
  <si>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</si>
  <si>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</si>
  <si>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</si>
  <si>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</si>
  <si>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</si>
  <si>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</si>
  <si>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</si>
  <si>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收款日期</t>
  </si>
  <si>
    <t>签名</t>
  </si>
  <si>
    <t>合   计</t>
  </si>
</sst>
</file>

<file path=xl/styles.xml><?xml version="1.0" encoding="utf-8"?>
<styleSheet xmlns="http://schemas.openxmlformats.org/spreadsheetml/2006/main">
  <numFmts count="6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0" borderId="16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14" borderId="15" applyNumberFormat="0" applyAlignment="0" applyProtection="0">
      <alignment vertical="center"/>
    </xf>
    <xf numFmtId="0" fontId="13" fillId="14" borderId="12" applyNumberFormat="0" applyAlignment="0" applyProtection="0">
      <alignment vertical="center"/>
    </xf>
    <xf numFmtId="0" fontId="21" fillId="33" borderId="1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G16" sqref="G16"/>
    </sheetView>
  </sheetViews>
  <sheetFormatPr defaultColWidth="9" defaultRowHeight="13.5"/>
  <cols>
    <col min="1" max="1" width="8.25" customWidth="1"/>
    <col min="2" max="2" width="6.75" customWidth="1"/>
    <col min="3" max="3" width="8.38333333333333" customWidth="1"/>
    <col min="5" max="5" width="6.5" customWidth="1"/>
    <col min="6" max="6" width="7.13333333333333" customWidth="1"/>
    <col min="7" max="7" width="6.88333333333333" customWidth="1"/>
    <col min="8" max="8" width="7" customWidth="1"/>
    <col min="9" max="9" width="9.25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</v>
      </c>
      <c r="B2" s="2" t="s">
        <v>2</v>
      </c>
      <c r="C2" s="2"/>
      <c r="D2" s="2"/>
      <c r="E2" s="3" t="s">
        <v>3</v>
      </c>
      <c r="F2" s="3"/>
      <c r="G2" s="3"/>
      <c r="H2" s="3"/>
      <c r="I2" s="3"/>
      <c r="J2" s="3"/>
      <c r="K2" s="13"/>
    </row>
    <row r="3" ht="14.25" spans="1:11">
      <c r="A3" s="2" t="s">
        <v>4</v>
      </c>
      <c r="B3" s="2" t="s">
        <v>5</v>
      </c>
      <c r="C3" s="2" t="s">
        <v>6</v>
      </c>
      <c r="D3" s="4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14" t="s">
        <v>12</v>
      </c>
      <c r="J3" s="2" t="s">
        <v>13</v>
      </c>
      <c r="K3" s="2" t="s">
        <v>14</v>
      </c>
    </row>
    <row r="4" ht="14.25" spans="1:11">
      <c r="A4" s="5">
        <v>101</v>
      </c>
      <c r="B4" s="2">
        <v>6</v>
      </c>
      <c r="C4" s="6">
        <v>1714</v>
      </c>
      <c r="D4" s="6">
        <v>1720</v>
      </c>
      <c r="E4" s="7">
        <f>D4-C4</f>
        <v>6</v>
      </c>
      <c r="F4" s="2">
        <f>B4*2</f>
        <v>12</v>
      </c>
      <c r="G4" s="8">
        <f>IF(E4-F4&lt;0,0,E4-F4)</f>
        <v>0</v>
      </c>
      <c r="H4" s="2">
        <v>2.65</v>
      </c>
      <c r="I4" s="15">
        <f>ROUND(G4*H4,1)</f>
        <v>0</v>
      </c>
      <c r="J4" s="2"/>
      <c r="K4" s="2"/>
    </row>
    <row r="5" ht="14.25" spans="1:11">
      <c r="A5" s="5">
        <v>102</v>
      </c>
      <c r="B5" s="2">
        <v>6</v>
      </c>
      <c r="C5" s="6">
        <v>1601</v>
      </c>
      <c r="D5" s="6">
        <v>1615</v>
      </c>
      <c r="E5" s="7">
        <f>D5-C5</f>
        <v>14</v>
      </c>
      <c r="F5" s="2">
        <f>B5*2</f>
        <v>12</v>
      </c>
      <c r="G5" s="8">
        <f>IF(E5-F5&lt;0,0,E5-F5)</f>
        <v>2</v>
      </c>
      <c r="H5" s="2">
        <v>2.65</v>
      </c>
      <c r="I5" s="15">
        <f>ROUND(G5*H5,1)</f>
        <v>5.3</v>
      </c>
      <c r="J5" s="2"/>
      <c r="K5" s="2"/>
    </row>
    <row r="6" ht="14.25" spans="1:11">
      <c r="A6" s="5">
        <v>103</v>
      </c>
      <c r="B6" s="2">
        <v>6</v>
      </c>
      <c r="C6" s="6">
        <v>1367</v>
      </c>
      <c r="D6" s="6">
        <v>1375</v>
      </c>
      <c r="E6" s="7">
        <f>D6-C6</f>
        <v>8</v>
      </c>
      <c r="F6" s="2">
        <f>B6*2</f>
        <v>12</v>
      </c>
      <c r="G6" s="8">
        <f>IF(E6-F6&lt;0,0,E6-F6)</f>
        <v>0</v>
      </c>
      <c r="H6" s="2">
        <v>2.65</v>
      </c>
      <c r="I6" s="15">
        <f>ROUND(G6*H6,1)</f>
        <v>0</v>
      </c>
      <c r="J6" s="2"/>
      <c r="K6" s="2"/>
    </row>
    <row r="7" ht="14.25" spans="1:11">
      <c r="A7" s="5">
        <v>104</v>
      </c>
      <c r="B7" s="2">
        <v>6</v>
      </c>
      <c r="C7" s="6">
        <v>1322</v>
      </c>
      <c r="D7" s="6">
        <v>1326</v>
      </c>
      <c r="E7" s="7">
        <f>D7-C7</f>
        <v>4</v>
      </c>
      <c r="F7" s="2">
        <f>B7*2</f>
        <v>12</v>
      </c>
      <c r="G7" s="8">
        <f>IF(E7-F7&lt;0,0,E7-F7)</f>
        <v>0</v>
      </c>
      <c r="H7" s="2">
        <v>2.65</v>
      </c>
      <c r="I7" s="15">
        <f>ROUND(G7*H7,1)</f>
        <v>0</v>
      </c>
      <c r="J7" s="2"/>
      <c r="K7" s="2"/>
    </row>
    <row r="8" ht="14.25" spans="1:11">
      <c r="A8" s="5">
        <v>105</v>
      </c>
      <c r="B8" s="2">
        <v>6</v>
      </c>
      <c r="C8" s="6">
        <v>1520</v>
      </c>
      <c r="D8" s="6">
        <v>1527</v>
      </c>
      <c r="E8" s="7">
        <f>D8-C8</f>
        <v>7</v>
      </c>
      <c r="F8" s="2">
        <f>B8*2</f>
        <v>12</v>
      </c>
      <c r="G8" s="8">
        <f>IF(E8-F8&lt;0,0,E8-F8)</f>
        <v>0</v>
      </c>
      <c r="H8" s="2">
        <v>2.65</v>
      </c>
      <c r="I8" s="15">
        <f>ROUND(G8*H8,1)</f>
        <v>0</v>
      </c>
      <c r="J8" s="2"/>
      <c r="K8" s="2"/>
    </row>
    <row r="9" ht="14.25" spans="1:11">
      <c r="A9" s="5">
        <v>106</v>
      </c>
      <c r="B9" s="2">
        <v>6</v>
      </c>
      <c r="C9" s="6">
        <v>1625</v>
      </c>
      <c r="D9" s="6">
        <v>1633</v>
      </c>
      <c r="E9" s="7">
        <f>D9-C9</f>
        <v>8</v>
      </c>
      <c r="F9" s="2">
        <f>B9*2</f>
        <v>12</v>
      </c>
      <c r="G9" s="8">
        <f>IF(E9-F9&lt;0,0,E9-F9)</f>
        <v>0</v>
      </c>
      <c r="H9" s="2">
        <v>2.65</v>
      </c>
      <c r="I9" s="15">
        <f>ROUND(G9*H9,1)</f>
        <v>0</v>
      </c>
      <c r="J9" s="2"/>
      <c r="K9" s="2"/>
    </row>
    <row r="10" ht="14.25" spans="1:12">
      <c r="A10" s="5">
        <v>109</v>
      </c>
      <c r="B10" s="2">
        <v>6</v>
      </c>
      <c r="C10" s="6">
        <v>1377</v>
      </c>
      <c r="D10" s="6">
        <v>1382</v>
      </c>
      <c r="E10" s="7">
        <f>D10-C10</f>
        <v>5</v>
      </c>
      <c r="F10" s="2">
        <f>B10*2</f>
        <v>12</v>
      </c>
      <c r="G10" s="8">
        <f>IF(E10-F10&lt;0,0,E10-F10)</f>
        <v>0</v>
      </c>
      <c r="H10" s="2">
        <v>2.65</v>
      </c>
      <c r="I10" s="15">
        <f>ROUND(G10*H10,1)</f>
        <v>0</v>
      </c>
      <c r="J10" s="2"/>
      <c r="K10" s="2"/>
      <c r="L10" s="16"/>
    </row>
    <row r="11" ht="14.25" spans="1:11">
      <c r="A11" s="5">
        <v>110</v>
      </c>
      <c r="B11" s="2">
        <v>6</v>
      </c>
      <c r="C11" s="6">
        <v>1630</v>
      </c>
      <c r="D11" s="6">
        <v>1638</v>
      </c>
      <c r="E11" s="7">
        <f>D11-C11</f>
        <v>8</v>
      </c>
      <c r="F11" s="2">
        <f>B11*2</f>
        <v>12</v>
      </c>
      <c r="G11" s="8">
        <f>IF(E11-F11&lt;0,0,E11-F11)</f>
        <v>0</v>
      </c>
      <c r="H11" s="2">
        <v>2.65</v>
      </c>
      <c r="I11" s="15">
        <f>ROUND(G11*H11,1)</f>
        <v>0</v>
      </c>
      <c r="J11" s="2"/>
      <c r="K11" s="2"/>
    </row>
    <row r="12" ht="14.25" spans="1:11">
      <c r="A12" s="5">
        <v>111</v>
      </c>
      <c r="B12" s="2">
        <v>6</v>
      </c>
      <c r="C12" s="6">
        <v>1659</v>
      </c>
      <c r="D12" s="6">
        <v>1668</v>
      </c>
      <c r="E12" s="7">
        <f>D12-C12</f>
        <v>9</v>
      </c>
      <c r="F12" s="2">
        <f>B12*2</f>
        <v>12</v>
      </c>
      <c r="G12" s="8">
        <f>IF(E12-F12&lt;0,0,E12-F12)</f>
        <v>0</v>
      </c>
      <c r="H12" s="2">
        <v>2.65</v>
      </c>
      <c r="I12" s="15">
        <f>ROUND(G12*H12,1)</f>
        <v>0</v>
      </c>
      <c r="J12" s="2"/>
      <c r="K12" s="2"/>
    </row>
    <row r="13" ht="14.25" spans="1:11">
      <c r="A13" s="5">
        <v>202</v>
      </c>
      <c r="B13" s="2">
        <v>6</v>
      </c>
      <c r="C13" s="6">
        <v>1269</v>
      </c>
      <c r="D13" s="6">
        <v>1275</v>
      </c>
      <c r="E13" s="7">
        <f t="shared" ref="E13:E33" si="0">D13-C13</f>
        <v>6</v>
      </c>
      <c r="F13" s="2">
        <f t="shared" ref="F13:F33" si="1">B13*2</f>
        <v>12</v>
      </c>
      <c r="G13" s="8">
        <f t="shared" ref="G13:G33" si="2">IF(E13-F13&lt;0,0,E13-F13)</f>
        <v>0</v>
      </c>
      <c r="H13" s="2">
        <v>2.65</v>
      </c>
      <c r="I13" s="15">
        <f t="shared" ref="I13:I33" si="3">ROUND(G13*H13,1)</f>
        <v>0</v>
      </c>
      <c r="J13" s="2"/>
      <c r="K13" s="2"/>
    </row>
    <row r="14" ht="14.25" spans="1:11">
      <c r="A14" s="5">
        <v>203</v>
      </c>
      <c r="B14" s="2">
        <v>6</v>
      </c>
      <c r="C14" s="6">
        <v>1475</v>
      </c>
      <c r="D14" s="6">
        <v>1483</v>
      </c>
      <c r="E14" s="7">
        <f t="shared" si="0"/>
        <v>8</v>
      </c>
      <c r="F14" s="2">
        <f t="shared" si="1"/>
        <v>12</v>
      </c>
      <c r="G14" s="8">
        <f t="shared" si="2"/>
        <v>0</v>
      </c>
      <c r="H14" s="2">
        <v>2.65</v>
      </c>
      <c r="I14" s="15">
        <f t="shared" si="3"/>
        <v>0</v>
      </c>
      <c r="J14" s="2"/>
      <c r="K14" s="2"/>
    </row>
    <row r="15" ht="14.25" spans="1:11">
      <c r="A15" s="5">
        <v>204</v>
      </c>
      <c r="B15" s="2">
        <v>6</v>
      </c>
      <c r="C15" s="6">
        <v>1372</v>
      </c>
      <c r="D15" s="6">
        <v>1378</v>
      </c>
      <c r="E15" s="7">
        <f t="shared" si="0"/>
        <v>6</v>
      </c>
      <c r="F15" s="2">
        <f t="shared" si="1"/>
        <v>12</v>
      </c>
      <c r="G15" s="8">
        <f t="shared" si="2"/>
        <v>0</v>
      </c>
      <c r="H15" s="2">
        <v>2.65</v>
      </c>
      <c r="I15" s="15">
        <f t="shared" si="3"/>
        <v>0</v>
      </c>
      <c r="J15" s="2"/>
      <c r="K15" s="2"/>
    </row>
    <row r="16" ht="14.25" spans="1:11">
      <c r="A16" s="5">
        <v>205</v>
      </c>
      <c r="B16" s="2">
        <v>6</v>
      </c>
      <c r="C16" s="6">
        <v>1097</v>
      </c>
      <c r="D16" s="6">
        <v>1103</v>
      </c>
      <c r="E16" s="7">
        <f t="shared" si="0"/>
        <v>6</v>
      </c>
      <c r="F16" s="2">
        <f t="shared" si="1"/>
        <v>12</v>
      </c>
      <c r="G16" s="8">
        <f t="shared" si="2"/>
        <v>0</v>
      </c>
      <c r="H16" s="2">
        <v>2.65</v>
      </c>
      <c r="I16" s="15">
        <f t="shared" si="3"/>
        <v>0</v>
      </c>
      <c r="J16" s="2"/>
      <c r="K16" s="2"/>
    </row>
    <row r="17" ht="14.25" spans="1:11">
      <c r="A17" s="5">
        <v>206</v>
      </c>
      <c r="B17" s="2">
        <v>6</v>
      </c>
      <c r="C17" s="6">
        <v>1062</v>
      </c>
      <c r="D17" s="6">
        <v>1066</v>
      </c>
      <c r="E17" s="7">
        <f t="shared" si="0"/>
        <v>4</v>
      </c>
      <c r="F17" s="2">
        <f t="shared" si="1"/>
        <v>12</v>
      </c>
      <c r="G17" s="8">
        <f t="shared" si="2"/>
        <v>0</v>
      </c>
      <c r="H17" s="2">
        <v>2.65</v>
      </c>
      <c r="I17" s="15">
        <f t="shared" si="3"/>
        <v>0</v>
      </c>
      <c r="J17" s="2"/>
      <c r="K17" s="2"/>
    </row>
    <row r="18" ht="14.25" spans="1:11">
      <c r="A18" s="5">
        <v>207</v>
      </c>
      <c r="B18" s="2">
        <v>6</v>
      </c>
      <c r="C18" s="6">
        <v>1224</v>
      </c>
      <c r="D18" s="6">
        <v>1233</v>
      </c>
      <c r="E18" s="7">
        <f t="shared" si="0"/>
        <v>9</v>
      </c>
      <c r="F18" s="2">
        <f t="shared" si="1"/>
        <v>12</v>
      </c>
      <c r="G18" s="8">
        <f t="shared" si="2"/>
        <v>0</v>
      </c>
      <c r="H18" s="2">
        <v>2.65</v>
      </c>
      <c r="I18" s="15">
        <f t="shared" si="3"/>
        <v>0</v>
      </c>
      <c r="J18" s="2"/>
      <c r="K18" s="2"/>
    </row>
    <row r="19" ht="14.25" spans="1:11">
      <c r="A19" s="5">
        <v>208</v>
      </c>
      <c r="B19" s="2">
        <v>6</v>
      </c>
      <c r="C19" s="6">
        <v>1302</v>
      </c>
      <c r="D19" s="6">
        <v>1307</v>
      </c>
      <c r="E19" s="7">
        <f t="shared" si="0"/>
        <v>5</v>
      </c>
      <c r="F19" s="2">
        <f t="shared" si="1"/>
        <v>12</v>
      </c>
      <c r="G19" s="8">
        <f t="shared" si="2"/>
        <v>0</v>
      </c>
      <c r="H19" s="2">
        <v>2.65</v>
      </c>
      <c r="I19" s="15">
        <f t="shared" si="3"/>
        <v>0</v>
      </c>
      <c r="J19" s="2"/>
      <c r="K19" s="2"/>
    </row>
    <row r="20" ht="14.25" spans="1:11">
      <c r="A20" s="5">
        <v>209</v>
      </c>
      <c r="B20" s="2">
        <v>6</v>
      </c>
      <c r="C20" s="6">
        <v>1120</v>
      </c>
      <c r="D20" s="6">
        <v>1123</v>
      </c>
      <c r="E20" s="7">
        <f t="shared" si="0"/>
        <v>3</v>
      </c>
      <c r="F20" s="2">
        <f t="shared" si="1"/>
        <v>12</v>
      </c>
      <c r="G20" s="8">
        <f t="shared" si="2"/>
        <v>0</v>
      </c>
      <c r="H20" s="2">
        <v>2.65</v>
      </c>
      <c r="I20" s="15">
        <f t="shared" si="3"/>
        <v>0</v>
      </c>
      <c r="J20" s="2"/>
      <c r="K20" s="2"/>
    </row>
    <row r="21" ht="14.25" spans="1:11">
      <c r="A21" s="5">
        <v>210</v>
      </c>
      <c r="B21" s="2">
        <v>6</v>
      </c>
      <c r="C21" s="6">
        <v>1219</v>
      </c>
      <c r="D21" s="6">
        <v>1225</v>
      </c>
      <c r="E21" s="7">
        <f t="shared" si="0"/>
        <v>6</v>
      </c>
      <c r="F21" s="2">
        <f t="shared" si="1"/>
        <v>12</v>
      </c>
      <c r="G21" s="8">
        <f t="shared" si="2"/>
        <v>0</v>
      </c>
      <c r="H21" s="2">
        <v>2.65</v>
      </c>
      <c r="I21" s="15">
        <f t="shared" si="3"/>
        <v>0</v>
      </c>
      <c r="J21" s="2"/>
      <c r="K21" s="2"/>
    </row>
    <row r="22" ht="14.25" spans="1:11">
      <c r="A22" s="5">
        <v>211</v>
      </c>
      <c r="B22" s="2">
        <v>6</v>
      </c>
      <c r="C22" s="6">
        <v>1186</v>
      </c>
      <c r="D22" s="6">
        <v>1191</v>
      </c>
      <c r="E22" s="7">
        <f t="shared" si="0"/>
        <v>5</v>
      </c>
      <c r="F22" s="2">
        <f t="shared" si="1"/>
        <v>12</v>
      </c>
      <c r="G22" s="8">
        <f t="shared" si="2"/>
        <v>0</v>
      </c>
      <c r="H22" s="2">
        <v>2.65</v>
      </c>
      <c r="I22" s="15">
        <f t="shared" si="3"/>
        <v>0</v>
      </c>
      <c r="J22" s="2"/>
      <c r="K22" s="2"/>
    </row>
    <row r="23" ht="14.25" spans="1:11">
      <c r="A23" s="5">
        <v>212</v>
      </c>
      <c r="B23" s="2">
        <v>6</v>
      </c>
      <c r="C23" s="6">
        <v>1188</v>
      </c>
      <c r="D23" s="6">
        <v>1196</v>
      </c>
      <c r="E23" s="7">
        <f t="shared" si="0"/>
        <v>8</v>
      </c>
      <c r="F23" s="2">
        <f t="shared" si="1"/>
        <v>12</v>
      </c>
      <c r="G23" s="8">
        <f t="shared" si="2"/>
        <v>0</v>
      </c>
      <c r="H23" s="2">
        <v>2.65</v>
      </c>
      <c r="I23" s="15">
        <f t="shared" si="3"/>
        <v>0</v>
      </c>
      <c r="J23" s="2"/>
      <c r="K23" s="2"/>
    </row>
    <row r="24" ht="14.25" spans="1:11">
      <c r="A24" s="5">
        <v>306</v>
      </c>
      <c r="B24" s="2">
        <v>6</v>
      </c>
      <c r="C24" s="6">
        <v>1444</v>
      </c>
      <c r="D24" s="6">
        <v>1448</v>
      </c>
      <c r="E24" s="7">
        <f>D24-C24</f>
        <v>4</v>
      </c>
      <c r="F24" s="2">
        <f>B24*2</f>
        <v>12</v>
      </c>
      <c r="G24" s="8">
        <f>IF(E24-F24&lt;0,0,E24-F24)</f>
        <v>0</v>
      </c>
      <c r="H24" s="2">
        <v>2.65</v>
      </c>
      <c r="I24" s="15">
        <f>ROUND(G24*H24,1)</f>
        <v>0</v>
      </c>
      <c r="J24" s="2"/>
      <c r="K24" s="2"/>
    </row>
    <row r="25" ht="14.25" spans="1:11">
      <c r="A25" s="5">
        <v>307</v>
      </c>
      <c r="B25" s="2">
        <v>6</v>
      </c>
      <c r="C25" s="6">
        <v>1209</v>
      </c>
      <c r="D25" s="6">
        <v>1214</v>
      </c>
      <c r="E25" s="7">
        <f>D25-C25</f>
        <v>5</v>
      </c>
      <c r="F25" s="2">
        <f>B25*2</f>
        <v>12</v>
      </c>
      <c r="G25" s="8">
        <f>IF(E25-F25&lt;0,0,E25-F25)</f>
        <v>0</v>
      </c>
      <c r="H25" s="2">
        <v>2.65</v>
      </c>
      <c r="I25" s="15">
        <f>ROUND(G25*H25,1)</f>
        <v>0</v>
      </c>
      <c r="J25" s="2"/>
      <c r="K25" s="2"/>
    </row>
    <row r="26" ht="14.25" spans="1:11">
      <c r="A26" s="5">
        <v>308</v>
      </c>
      <c r="B26" s="2">
        <v>6</v>
      </c>
      <c r="C26" s="6">
        <v>1705</v>
      </c>
      <c r="D26" s="6">
        <v>1708</v>
      </c>
      <c r="E26" s="7">
        <f>D26-C26</f>
        <v>3</v>
      </c>
      <c r="F26" s="2">
        <f>B26*2</f>
        <v>12</v>
      </c>
      <c r="G26" s="8">
        <f>IF(E26-F26&lt;0,0,E26-F26)</f>
        <v>0</v>
      </c>
      <c r="H26" s="2">
        <v>2.65</v>
      </c>
      <c r="I26" s="15">
        <f>ROUND(G26*H26,1)</f>
        <v>0</v>
      </c>
      <c r="J26" s="2"/>
      <c r="K26" s="2"/>
    </row>
    <row r="27" ht="14.25" spans="1:11">
      <c r="A27" s="5">
        <v>309</v>
      </c>
      <c r="B27" s="2">
        <v>6</v>
      </c>
      <c r="C27" s="6">
        <v>1517</v>
      </c>
      <c r="D27" s="6">
        <v>1520</v>
      </c>
      <c r="E27" s="7">
        <f>D27-C27</f>
        <v>3</v>
      </c>
      <c r="F27" s="2">
        <f>B27*2</f>
        <v>12</v>
      </c>
      <c r="G27" s="8">
        <f>IF(E27-F27&lt;0,0,E27-F27)</f>
        <v>0</v>
      </c>
      <c r="H27" s="2">
        <v>2.65</v>
      </c>
      <c r="I27" s="15">
        <f>ROUND(G27*H27,1)</f>
        <v>0</v>
      </c>
      <c r="J27" s="2"/>
      <c r="K27" s="2"/>
    </row>
    <row r="28" ht="14.25" spans="1:11">
      <c r="A28" s="5">
        <v>310</v>
      </c>
      <c r="B28" s="2">
        <v>6</v>
      </c>
      <c r="C28" s="6">
        <v>1509</v>
      </c>
      <c r="D28" s="6">
        <v>1513</v>
      </c>
      <c r="E28" s="7">
        <f>D28-C28</f>
        <v>4</v>
      </c>
      <c r="F28" s="2">
        <f>B28*2</f>
        <v>12</v>
      </c>
      <c r="G28" s="8">
        <f>IF(E28-F28&lt;0,0,E28-F28)</f>
        <v>0</v>
      </c>
      <c r="H28" s="2">
        <v>2.65</v>
      </c>
      <c r="I28" s="15">
        <f>ROUND(G28*H28,1)</f>
        <v>0</v>
      </c>
      <c r="J28" s="2"/>
      <c r="K28" s="2"/>
    </row>
    <row r="29" ht="14.25" spans="1:11">
      <c r="A29" s="5">
        <v>311</v>
      </c>
      <c r="B29" s="2">
        <v>6</v>
      </c>
      <c r="C29" s="6">
        <v>1395</v>
      </c>
      <c r="D29" s="6">
        <v>1399</v>
      </c>
      <c r="E29" s="7">
        <f>D29-C29</f>
        <v>4</v>
      </c>
      <c r="F29" s="2">
        <f>B29*2</f>
        <v>12</v>
      </c>
      <c r="G29" s="8">
        <f>IF(E29-F29&lt;0,0,E29-F29)</f>
        <v>0</v>
      </c>
      <c r="H29" s="2">
        <v>2.65</v>
      </c>
      <c r="I29" s="15">
        <f>ROUND(G29*H29,1)</f>
        <v>0</v>
      </c>
      <c r="J29" s="2"/>
      <c r="K29" s="2"/>
    </row>
    <row r="30" ht="14.25" spans="1:11">
      <c r="A30" s="5">
        <v>312</v>
      </c>
      <c r="B30" s="2">
        <v>6</v>
      </c>
      <c r="C30" s="6">
        <v>1327</v>
      </c>
      <c r="D30" s="6">
        <v>1330</v>
      </c>
      <c r="E30" s="7">
        <f>D30-C30</f>
        <v>3</v>
      </c>
      <c r="F30" s="2">
        <f>B30*2</f>
        <v>12</v>
      </c>
      <c r="G30" s="8">
        <f>IF(E30-F30&lt;0,0,E30-F30)</f>
        <v>0</v>
      </c>
      <c r="H30" s="2">
        <v>2.65</v>
      </c>
      <c r="I30" s="15">
        <f>ROUND(G30*H30,1)</f>
        <v>0</v>
      </c>
      <c r="J30" s="2"/>
      <c r="K30" s="2"/>
    </row>
    <row r="31" ht="14.25" spans="1:11">
      <c r="A31" s="5">
        <v>408</v>
      </c>
      <c r="B31" s="9">
        <v>5</v>
      </c>
      <c r="C31" s="6">
        <v>1403</v>
      </c>
      <c r="D31" s="6">
        <v>1415</v>
      </c>
      <c r="E31" s="7">
        <f>D31-C31</f>
        <v>12</v>
      </c>
      <c r="F31" s="2">
        <f>B31*2</f>
        <v>10</v>
      </c>
      <c r="G31" s="8">
        <f>IF(E31-F31&lt;0,0,E31-F31)</f>
        <v>2</v>
      </c>
      <c r="H31" s="2">
        <v>2.65</v>
      </c>
      <c r="I31" s="15">
        <f>ROUND(G31*H31,1)</f>
        <v>5.3</v>
      </c>
      <c r="J31" s="2"/>
      <c r="K31" s="2"/>
    </row>
    <row r="32" ht="14.25" spans="1:11">
      <c r="A32" s="5">
        <v>512</v>
      </c>
      <c r="B32" s="2">
        <v>6</v>
      </c>
      <c r="C32" s="6">
        <v>1599</v>
      </c>
      <c r="D32" s="6">
        <v>1605</v>
      </c>
      <c r="E32" s="7">
        <f>D32-C32</f>
        <v>6</v>
      </c>
      <c r="F32" s="2">
        <f>B32*2</f>
        <v>12</v>
      </c>
      <c r="G32" s="8">
        <f>IF(E32-F32&lt;0,0,E32-F32)</f>
        <v>0</v>
      </c>
      <c r="H32" s="2">
        <v>2.65</v>
      </c>
      <c r="I32" s="15">
        <f>ROUND(G32*H32,1)</f>
        <v>0</v>
      </c>
      <c r="J32" s="2"/>
      <c r="K32" s="2"/>
    </row>
    <row r="33" ht="14.25" spans="1:11">
      <c r="A33" s="2" t="s">
        <v>15</v>
      </c>
      <c r="B33" s="10"/>
      <c r="C33" s="11"/>
      <c r="D33" s="10"/>
      <c r="E33" s="12"/>
      <c r="F33" s="2"/>
      <c r="G33" s="2"/>
      <c r="H33" s="2"/>
      <c r="I33" s="15">
        <f>SUM(I4:I32)</f>
        <v>10.6</v>
      </c>
      <c r="J33" s="2"/>
      <c r="K33" s="2"/>
    </row>
  </sheetData>
  <mergeCells count="4">
    <mergeCell ref="A1:K1"/>
    <mergeCell ref="B2:D2"/>
    <mergeCell ref="E2:K2"/>
    <mergeCell ref="A33:B3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仁智5水费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2017-10-21T06:03:00Z</dcterms:created>
  <dcterms:modified xsi:type="dcterms:W3CDTF">2019-07-08T02:23:32Z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