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光明楼C电费" sheetId="1" r:id="rId1"/>
  </sheets>
  <definedNames>
    <definedName name="_xlnm.Print_Area" localSheetId="0">光明楼C电费!$A$1:$K$13</definedName>
  </definedNames>
  <calcPr calcId="144525"/>
</workbook>
</file>

<file path=xl/sharedStrings.xml><?xml version="1.0" encoding="utf-8"?>
<sst xmlns="http://schemas.openxmlformats.org/spreadsheetml/2006/main" count="35" uniqueCount="35">
  <si>
    <t>学生宿舍用电记录表</t>
  </si>
  <si>
    <t>光明C#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</si>
  <si>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</si>
  <si>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</si>
  <si>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</si>
  <si>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</si>
  <si>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</si>
  <si>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</si>
  <si>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</si>
  <si>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</si>
  <si>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</si>
  <si>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</si>
  <si>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</si>
  <si>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</si>
  <si>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</si>
  <si>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</si>
  <si>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</si>
  <si>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C-111</t>
  </si>
  <si>
    <t>C-202</t>
  </si>
  <si>
    <t>黄林</t>
  </si>
  <si>
    <t>C-203</t>
  </si>
  <si>
    <t>林威豪</t>
  </si>
  <si>
    <t>C-205</t>
  </si>
  <si>
    <t>程俊凯</t>
  </si>
  <si>
    <t>C-206</t>
  </si>
  <si>
    <t>王茂全</t>
  </si>
  <si>
    <t>C-207</t>
  </si>
  <si>
    <t>施健斌</t>
  </si>
  <si>
    <t>C-208</t>
  </si>
  <si>
    <t>王年丰</t>
  </si>
  <si>
    <t>C-209</t>
  </si>
  <si>
    <t>C-210</t>
  </si>
  <si>
    <t>是</t>
  </si>
  <si>
    <t>缪宇彬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</si>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</sst>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_ "/>
    <numFmt numFmtId="178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2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8" fontId="3" fillId="0" borderId="1" xfId="23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5" fillId="0" borderId="1" xfId="23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3" xfId="5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0" xfId="50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光明楼学生电费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4"/>
  <sheetViews>
    <sheetView tabSelected="1" workbookViewId="0">
      <selection activeCell="I23" sqref="I23"/>
    </sheetView>
  </sheetViews>
  <sheetFormatPr defaultColWidth="9" defaultRowHeight="13.5"/>
  <cols>
    <col min="1" max="1" width="8.38333333333333" style="1" customWidth="1"/>
    <col min="2" max="2" width="5" style="2" customWidth="1"/>
    <col min="3" max="3" width="9.38333333333333" style="1" customWidth="1"/>
    <col min="4" max="4" width="9.5" style="3" customWidth="1"/>
    <col min="5" max="8" width="7.5" style="1" customWidth="1"/>
    <col min="9" max="9" width="10.6333333333333" style="1" customWidth="1"/>
    <col min="10" max="10" width="14.625" style="1" customWidth="1"/>
    <col min="11" max="11" width="7.375" style="1" customWidth="1"/>
    <col min="12" max="12" width="11.5" style="1" customWidth="1"/>
    <col min="13" max="13" width="8.875" style="1" customWidth="1"/>
    <col min="14" max="16384" width="9" style="1"/>
  </cols>
  <sheetData>
    <row r="1" ht="20.25" spans="1:11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</row>
    <row r="2" ht="14.25" spans="1:11">
      <c r="A2" s="6" t="s">
        <v>1</v>
      </c>
      <c r="B2" s="6" t="s">
        <v>2</v>
      </c>
      <c r="C2" s="6"/>
      <c r="D2" s="7"/>
      <c r="E2" s="6" t="s">
        <v>3</v>
      </c>
      <c r="F2" s="6"/>
      <c r="G2" s="6"/>
      <c r="H2" s="6"/>
      <c r="I2" s="6"/>
      <c r="J2" s="6"/>
      <c r="K2" s="6"/>
    </row>
    <row r="3" ht="14.25" spans="1:13">
      <c r="A3" s="6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13" t="s">
        <v>12</v>
      </c>
      <c r="J3" s="13" t="s">
        <v>13</v>
      </c>
      <c r="K3" s="6" t="s">
        <v>14</v>
      </c>
      <c r="L3" s="6" t="s">
        <v>15</v>
      </c>
      <c r="M3" s="14" t="s">
        <v>16</v>
      </c>
    </row>
    <row r="4" ht="14.25" spans="1:13">
      <c r="A4" s="8" t="s">
        <v>17</v>
      </c>
      <c r="B4" s="8">
        <v>6</v>
      </c>
      <c r="C4" s="9">
        <v>8169</v>
      </c>
      <c r="D4" s="10">
        <v>8241.57</v>
      </c>
      <c r="E4" s="11">
        <f>D4-C4</f>
        <v>72.5699999999997</v>
      </c>
      <c r="F4" s="12">
        <f>B4*5*1</f>
        <v>30</v>
      </c>
      <c r="G4" s="7">
        <f>IF(E4-F4&lt;0,0,E4-F4)</f>
        <v>42.5699999999997</v>
      </c>
      <c r="H4" s="8">
        <v>0.5483</v>
      </c>
      <c r="I4" s="15">
        <f>ROUND(H4*G4,1)</f>
        <v>23.3</v>
      </c>
      <c r="J4" s="16"/>
      <c r="K4" s="16"/>
      <c r="L4" s="8"/>
      <c r="M4" s="17"/>
    </row>
    <row r="5" ht="14.25" spans="1:13">
      <c r="A5" s="8" t="s">
        <v>18</v>
      </c>
      <c r="B5" s="8">
        <v>5</v>
      </c>
      <c r="C5" s="9">
        <v>7581</v>
      </c>
      <c r="D5" s="10">
        <v>7659.02</v>
      </c>
      <c r="E5" s="11">
        <f>D5-C5</f>
        <v>78.0200000000004</v>
      </c>
      <c r="F5" s="12">
        <f>B5*5*1</f>
        <v>25</v>
      </c>
      <c r="G5" s="7">
        <f>IF(E5-F5&lt;0,0,E5-F5)</f>
        <v>53.0200000000004</v>
      </c>
      <c r="H5" s="8">
        <v>0.5483</v>
      </c>
      <c r="I5" s="15">
        <f>ROUND(H5*G5,1)</f>
        <v>29.1</v>
      </c>
      <c r="J5" s="16"/>
      <c r="K5" s="18" t="s">
        <v>19</v>
      </c>
      <c r="L5" s="8">
        <v>200</v>
      </c>
      <c r="M5" s="17"/>
    </row>
    <row r="6" ht="14.25" spans="1:13">
      <c r="A6" s="8" t="s">
        <v>20</v>
      </c>
      <c r="B6" s="8">
        <v>6</v>
      </c>
      <c r="C6" s="9">
        <v>7883</v>
      </c>
      <c r="D6" s="10">
        <v>7937.87</v>
      </c>
      <c r="E6" s="11">
        <f>D6-C6</f>
        <v>54.8699999999999</v>
      </c>
      <c r="F6" s="12">
        <f>B6*5*1</f>
        <v>30</v>
      </c>
      <c r="G6" s="7">
        <f>IF(E6-F6&lt;0,0,E6-F6)</f>
        <v>24.8699999999999</v>
      </c>
      <c r="H6" s="8">
        <v>0.5483</v>
      </c>
      <c r="I6" s="15">
        <f>ROUND(H6*G6,1)</f>
        <v>13.6</v>
      </c>
      <c r="J6" s="16"/>
      <c r="K6" s="18" t="s">
        <v>21</v>
      </c>
      <c r="L6" s="19">
        <v>202.3</v>
      </c>
      <c r="M6" s="17"/>
    </row>
    <row r="7" ht="14.25" spans="1:13">
      <c r="A7" s="8" t="s">
        <v>22</v>
      </c>
      <c r="B7" s="8">
        <v>6</v>
      </c>
      <c r="C7" s="9">
        <v>6779</v>
      </c>
      <c r="D7" s="10">
        <v>6861.07</v>
      </c>
      <c r="E7" s="11">
        <f t="shared" ref="E7:E23" si="0">D7-C7</f>
        <v>82.0699999999997</v>
      </c>
      <c r="F7" s="12">
        <f t="shared" ref="F7:F23" si="1">B7*5*1</f>
        <v>30</v>
      </c>
      <c r="G7" s="7">
        <f t="shared" ref="G7:G23" si="2">IF(E7-F7&lt;0,0,E7-F7)</f>
        <v>52.0699999999997</v>
      </c>
      <c r="H7" s="8">
        <v>0.5483</v>
      </c>
      <c r="I7" s="15">
        <f t="shared" ref="I7:I23" si="3">ROUND(H7*G7,1)</f>
        <v>28.5</v>
      </c>
      <c r="J7" s="16"/>
      <c r="K7" s="20" t="s">
        <v>23</v>
      </c>
      <c r="L7" s="19">
        <v>202.6</v>
      </c>
      <c r="M7" s="17"/>
    </row>
    <row r="8" ht="14.25" spans="1:13">
      <c r="A8" s="8" t="s">
        <v>24</v>
      </c>
      <c r="B8" s="8">
        <v>5</v>
      </c>
      <c r="C8" s="9">
        <v>6035</v>
      </c>
      <c r="D8" s="10">
        <v>6162.18</v>
      </c>
      <c r="E8" s="11">
        <f t="shared" si="0"/>
        <v>127.18</v>
      </c>
      <c r="F8" s="12">
        <f t="shared" si="1"/>
        <v>25</v>
      </c>
      <c r="G8" s="7">
        <f t="shared" si="2"/>
        <v>102.18</v>
      </c>
      <c r="H8" s="8">
        <v>0.5483</v>
      </c>
      <c r="I8" s="15">
        <f t="shared" si="3"/>
        <v>56</v>
      </c>
      <c r="J8" s="16"/>
      <c r="K8" s="18" t="s">
        <v>25</v>
      </c>
      <c r="L8" s="19">
        <v>200.24</v>
      </c>
      <c r="M8" s="17"/>
    </row>
    <row r="9" ht="14.25" spans="1:13">
      <c r="A9" s="8" t="s">
        <v>26</v>
      </c>
      <c r="B9" s="8">
        <v>5</v>
      </c>
      <c r="C9" s="9">
        <v>5544</v>
      </c>
      <c r="D9" s="10">
        <v>5689.35</v>
      </c>
      <c r="E9" s="11">
        <f t="shared" si="0"/>
        <v>145.35</v>
      </c>
      <c r="F9" s="12">
        <f t="shared" si="1"/>
        <v>25</v>
      </c>
      <c r="G9" s="7">
        <f t="shared" si="2"/>
        <v>120.35</v>
      </c>
      <c r="H9" s="8">
        <v>0.5483</v>
      </c>
      <c r="I9" s="15">
        <f t="shared" si="3"/>
        <v>66</v>
      </c>
      <c r="J9" s="21"/>
      <c r="K9" s="18" t="s">
        <v>27</v>
      </c>
      <c r="L9" s="19">
        <v>88.5</v>
      </c>
      <c r="M9" s="17"/>
    </row>
    <row r="10" ht="14.25" spans="1:13">
      <c r="A10" s="8" t="s">
        <v>28</v>
      </c>
      <c r="B10" s="8">
        <v>6</v>
      </c>
      <c r="C10" s="9">
        <v>7488</v>
      </c>
      <c r="D10" s="10">
        <v>7639.9</v>
      </c>
      <c r="E10" s="11">
        <f t="shared" si="0"/>
        <v>151.9</v>
      </c>
      <c r="F10" s="12">
        <f t="shared" si="1"/>
        <v>30</v>
      </c>
      <c r="G10" s="7">
        <f t="shared" si="2"/>
        <v>121.9</v>
      </c>
      <c r="H10" s="8">
        <v>0.5483</v>
      </c>
      <c r="I10" s="15">
        <f t="shared" si="3"/>
        <v>66.8</v>
      </c>
      <c r="J10" s="16"/>
      <c r="K10" s="18" t="s">
        <v>29</v>
      </c>
      <c r="L10" s="19">
        <v>200.1</v>
      </c>
      <c r="M10" s="17"/>
    </row>
    <row r="11" ht="14.25" spans="1:13">
      <c r="A11" s="8" t="s">
        <v>30</v>
      </c>
      <c r="B11" s="8">
        <v>2</v>
      </c>
      <c r="C11" s="9">
        <v>5097</v>
      </c>
      <c r="D11" s="10">
        <v>5184.77</v>
      </c>
      <c r="E11" s="11">
        <f t="shared" si="0"/>
        <v>87.7700000000004</v>
      </c>
      <c r="F11" s="12">
        <f t="shared" si="1"/>
        <v>10</v>
      </c>
      <c r="G11" s="7">
        <f t="shared" si="2"/>
        <v>77.7700000000004</v>
      </c>
      <c r="H11" s="8">
        <v>0.5483</v>
      </c>
      <c r="I11" s="15">
        <f t="shared" si="3"/>
        <v>42.6</v>
      </c>
      <c r="J11" s="16"/>
      <c r="K11" s="16"/>
      <c r="L11" s="8"/>
      <c r="M11" s="22"/>
    </row>
    <row r="12" ht="14.25" spans="1:13">
      <c r="A12" s="8" t="s">
        <v>31</v>
      </c>
      <c r="B12" s="8">
        <v>6</v>
      </c>
      <c r="C12" s="9">
        <v>6276</v>
      </c>
      <c r="D12" s="10">
        <v>6376.6</v>
      </c>
      <c r="E12" s="11">
        <f t="shared" si="0"/>
        <v>100.6</v>
      </c>
      <c r="F12" s="12">
        <f t="shared" si="1"/>
        <v>30</v>
      </c>
      <c r="G12" s="7">
        <f t="shared" si="2"/>
        <v>70.6000000000004</v>
      </c>
      <c r="H12" s="8">
        <v>0.5483</v>
      </c>
      <c r="I12" s="15">
        <f t="shared" si="3"/>
        <v>38.7</v>
      </c>
      <c r="J12" s="16" t="s">
        <v>32</v>
      </c>
      <c r="K12" s="23" t="s">
        <v>33</v>
      </c>
      <c r="L12" s="19">
        <v>161.6</v>
      </c>
      <c r="M12" s="22"/>
    </row>
    <row r="13" ht="14.25" spans="1:13">
      <c r="A13" s="13" t="s">
        <v>34</v>
      </c>
      <c r="B13" s="6"/>
      <c r="C13" s="6"/>
      <c r="D13" s="7"/>
      <c r="E13" s="6"/>
      <c r="F13" s="6"/>
      <c r="G13" s="6"/>
      <c r="H13" s="6"/>
      <c r="I13" s="24">
        <f>SUM(I4:I12)</f>
        <v>364.6</v>
      </c>
      <c r="J13" s="16"/>
      <c r="K13" s="16"/>
      <c r="M13" s="25"/>
    </row>
    <row r="14" spans="13:13">
      <c r="M14" s="25"/>
    </row>
    <row r="15" spans="13:13">
      <c r="M15" s="25"/>
    </row>
    <row r="16" spans="13:13">
      <c r="M16" s="25"/>
    </row>
    <row r="17" spans="13:13">
      <c r="M17" s="25"/>
    </row>
    <row r="18" spans="13:13">
      <c r="M18" s="25"/>
    </row>
    <row r="19" spans="13:13">
      <c r="M19" s="25"/>
    </row>
    <row r="20" spans="13:13">
      <c r="M20" s="25"/>
    </row>
    <row r="21" spans="13:13">
      <c r="M21" s="25"/>
    </row>
    <row r="22" spans="13:13">
      <c r="M22" s="25"/>
    </row>
    <row r="23" spans="13:13">
      <c r="M23" s="25"/>
    </row>
    <row r="24" spans="13:13">
      <c r="M24" s="25"/>
    </row>
    <row r="25" spans="13:13">
      <c r="M25" s="25"/>
    </row>
    <row r="26" spans="13:13">
      <c r="M26" s="25"/>
    </row>
    <row r="27" spans="13:13">
      <c r="M27" s="25"/>
    </row>
    <row r="28" spans="13:13">
      <c r="M28" s="25"/>
    </row>
    <row r="29" spans="13:13">
      <c r="M29" s="25"/>
    </row>
    <row r="30" spans="13:13">
      <c r="M30" s="25"/>
    </row>
    <row r="31" spans="13:13">
      <c r="M31" s="25"/>
    </row>
    <row r="32" spans="13:13">
      <c r="M32" s="25"/>
    </row>
    <row r="33" spans="13:13">
      <c r="M33" s="25"/>
    </row>
    <row r="34" spans="13:13">
      <c r="M34" s="25"/>
    </row>
    <row r="35" spans="13:13">
      <c r="M35" s="25"/>
    </row>
    <row r="36" spans="13:13">
      <c r="M36" s="25"/>
    </row>
    <row r="37" spans="13:13">
      <c r="M37" s="25"/>
    </row>
    <row r="38" spans="13:13">
      <c r="M38" s="25"/>
    </row>
    <row r="39" spans="13:13">
      <c r="M39" s="25"/>
    </row>
    <row r="40" spans="13:13">
      <c r="M40" s="25"/>
    </row>
    <row r="41" spans="13:13">
      <c r="M41" s="25"/>
    </row>
    <row r="42" spans="13:13">
      <c r="M42" s="25"/>
    </row>
    <row r="43" spans="13:13">
      <c r="M43" s="25"/>
    </row>
    <row r="44" spans="13:13">
      <c r="M44" s="25"/>
    </row>
    <row r="45" spans="13:13">
      <c r="M45" s="25"/>
    </row>
    <row r="46" spans="13:13">
      <c r="M46" s="25"/>
    </row>
    <row r="47" spans="13:13">
      <c r="M47" s="25"/>
    </row>
    <row r="48" spans="13:13">
      <c r="M48" s="25"/>
    </row>
    <row r="49" spans="13:13">
      <c r="M49" s="25"/>
    </row>
    <row r="50" spans="13:13">
      <c r="M50" s="25"/>
    </row>
    <row r="51" spans="13:13">
      <c r="M51" s="25"/>
    </row>
    <row r="52" spans="13:13">
      <c r="M52" s="25"/>
    </row>
    <row r="53" spans="13:13">
      <c r="M53" s="25"/>
    </row>
    <row r="54" spans="13:13">
      <c r="M54" s="25"/>
    </row>
    <row r="55" spans="13:13">
      <c r="M55" s="25"/>
    </row>
    <row r="56" spans="13:13">
      <c r="M56" s="25"/>
    </row>
    <row r="57" spans="13:13">
      <c r="M57" s="25"/>
    </row>
    <row r="58" spans="13:13">
      <c r="M58" s="25"/>
    </row>
    <row r="59" spans="13:13">
      <c r="M59" s="25"/>
    </row>
    <row r="60" spans="13:13">
      <c r="M60" s="25"/>
    </row>
    <row r="61" spans="13:13">
      <c r="M61" s="25"/>
    </row>
    <row r="62" spans="13:13">
      <c r="M62" s="25"/>
    </row>
    <row r="63" spans="13:13">
      <c r="M63" s="25"/>
    </row>
    <row r="64" spans="13:13">
      <c r="M64" s="25"/>
    </row>
    <row r="65" spans="13:13">
      <c r="M65" s="25"/>
    </row>
    <row r="66" spans="13:13">
      <c r="M66" s="25"/>
    </row>
    <row r="67" spans="13:13">
      <c r="M67" s="25"/>
    </row>
    <row r="68" spans="13:13">
      <c r="M68" s="25"/>
    </row>
    <row r="69" spans="13:13">
      <c r="M69" s="25"/>
    </row>
    <row r="70" spans="13:13">
      <c r="M70" s="25"/>
    </row>
    <row r="71" spans="13:13">
      <c r="M71" s="25"/>
    </row>
    <row r="72" spans="13:13">
      <c r="M72" s="25"/>
    </row>
    <row r="73" spans="13:13">
      <c r="M73" s="25"/>
    </row>
    <row r="74" spans="13:13">
      <c r="M74" s="25"/>
    </row>
    <row r="75" spans="13:13">
      <c r="M75" s="25"/>
    </row>
    <row r="76" spans="13:13">
      <c r="M76" s="25"/>
    </row>
    <row r="77" spans="13:13">
      <c r="M77" s="25"/>
    </row>
    <row r="78" spans="13:13">
      <c r="M78" s="25"/>
    </row>
    <row r="79" spans="13:13">
      <c r="M79" s="25"/>
    </row>
    <row r="80" spans="13:13">
      <c r="M80" s="25"/>
    </row>
    <row r="81" spans="13:13">
      <c r="M81" s="25"/>
    </row>
    <row r="82" spans="13:13">
      <c r="M82" s="25"/>
    </row>
    <row r="83" spans="13:13">
      <c r="M83" s="25"/>
    </row>
    <row r="84" spans="13:13">
      <c r="M84" s="25"/>
    </row>
  </sheetData>
  <mergeCells count="5">
    <mergeCell ref="A1:K1"/>
    <mergeCell ref="B2:D2"/>
    <mergeCell ref="E2:K2"/>
    <mergeCell ref="B13:H13"/>
    <mergeCell ref="J13:K13"/>
  </mergeCells>
  <conditionalFormatting sqref="K5">
    <cfRule type="duplicateValues" dxfId="0" priority="7"/>
  </conditionalFormatting>
  <conditionalFormatting sqref="K6">
    <cfRule type="duplicateValues" dxfId="0" priority="6"/>
  </conditionalFormatting>
  <conditionalFormatting sqref="K7">
    <cfRule type="duplicateValues" dxfId="0" priority="5"/>
  </conditionalFormatting>
  <conditionalFormatting sqref="K8">
    <cfRule type="duplicateValues" dxfId="0" priority="4"/>
  </conditionalFormatting>
  <conditionalFormatting sqref="K9">
    <cfRule type="duplicateValues" dxfId="0" priority="3"/>
  </conditionalFormatting>
  <conditionalFormatting sqref="K10">
    <cfRule type="duplicateValues" dxfId="0" priority="2"/>
  </conditionalFormatting>
  <conditionalFormatting sqref="K1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光明楼C电费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2017-10-21T06:33:00Z</dcterms:created>
  <dcterms:modified xsi:type="dcterms:W3CDTF">2019-07-10T03:00:39Z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