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21#水费" sheetId="1" r:id="rId1"/>
  </sheets>
  <definedNames>
    <definedName name="_xlnm.Print_Area" localSheetId="0">'仁21#水费'!$A$1:$J$46</definedName>
  </definedNames>
  <calcPr calcId="144525"/>
</workbook>
</file>

<file path=xl/sharedStrings.xml><?xml version="1.0" encoding="utf-8"?>
<sst xmlns="http://schemas.openxmlformats.org/spreadsheetml/2006/main" count="80" uniqueCount="60">
  <si>
    <t>学生宿舍用水记录表</t>
  </si>
  <si>
    <t>仁智21#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</si>
  <si>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</si>
  <si>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</si>
  <si>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</si>
  <si>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</si>
  <si>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</si>
  <si>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</si>
  <si>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</si>
  <si>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</si>
  <si>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</si>
  <si>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</si>
  <si>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</si>
  <si>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</si>
  <si>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</si>
  <si>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</si>
  <si>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</si>
  <si>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陈彩燕</t>
  </si>
  <si>
    <t>是</t>
  </si>
  <si>
    <t>陈君美</t>
  </si>
  <si>
    <t>刘晶</t>
  </si>
  <si>
    <t>杨春景</t>
  </si>
  <si>
    <t>潘夕婷</t>
  </si>
  <si>
    <t>曾秀润</t>
  </si>
  <si>
    <t>郭倩榕</t>
  </si>
  <si>
    <t>范蕴慧</t>
  </si>
  <si>
    <t>李婷</t>
  </si>
  <si>
    <t>王玉莹</t>
  </si>
  <si>
    <t>任桂莹</t>
  </si>
  <si>
    <t>杜吕贝</t>
  </si>
  <si>
    <t>张杏杏</t>
  </si>
  <si>
    <t>王淋辉</t>
  </si>
  <si>
    <t>柯胜男</t>
  </si>
  <si>
    <t>黄思婷</t>
  </si>
  <si>
    <t>叶晓洁</t>
  </si>
  <si>
    <t>谢洁</t>
  </si>
  <si>
    <t>陈清清</t>
  </si>
  <si>
    <t>冯贵丽</t>
  </si>
  <si>
    <t>林燕程</t>
  </si>
  <si>
    <t>甘雅琪</t>
  </si>
  <si>
    <t>谢瑞敬</t>
  </si>
  <si>
    <t>伍若雪</t>
  </si>
  <si>
    <t>林莉</t>
  </si>
  <si>
    <t>陈雯惠</t>
  </si>
  <si>
    <t>吴可可</t>
  </si>
  <si>
    <t>金艳</t>
  </si>
  <si>
    <t>熊钰洁</t>
  </si>
  <si>
    <t>汪荷莲</t>
  </si>
  <si>
    <t>王小慧</t>
  </si>
  <si>
    <t>李慧</t>
  </si>
  <si>
    <t>汪佩霖</t>
  </si>
  <si>
    <t>刘宝丽</t>
  </si>
  <si>
    <t>范美娟</t>
  </si>
  <si>
    <t>李惠敏</t>
  </si>
  <si>
    <t>杨丽蓉</t>
  </si>
  <si>
    <t>周江鸿</t>
  </si>
  <si>
    <t>庄艳</t>
  </si>
  <si>
    <t>苏婷</t>
  </si>
  <si>
    <t>李梦然</t>
  </si>
  <si>
    <t>合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</si>
</sst>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9"/>
      <color rgb="FF000000"/>
      <name val="Trebuchet MS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27" fillId="28" borderId="11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J20" sqref="J20"/>
    </sheetView>
  </sheetViews>
  <sheetFormatPr defaultColWidth="9" defaultRowHeight="13.5"/>
  <cols>
    <col min="2" max="2" width="5.33333333333333" customWidth="1"/>
    <col min="3" max="3" width="9.33333333333333" customWidth="1"/>
    <col min="10" max="10" width="14.62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1</v>
      </c>
      <c r="B2" s="3" t="s">
        <v>2</v>
      </c>
      <c r="C2" s="4"/>
      <c r="D2" s="5"/>
      <c r="E2" s="3" t="s">
        <v>3</v>
      </c>
      <c r="F2" s="4"/>
      <c r="G2" s="4"/>
      <c r="H2" s="4"/>
      <c r="I2" s="4"/>
      <c r="J2" s="5"/>
    </row>
    <row r="3" ht="14.25" spans="1:1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11" t="s">
        <v>12</v>
      </c>
      <c r="J3" s="11" t="s">
        <v>13</v>
      </c>
      <c r="K3" s="2" t="s">
        <v>14</v>
      </c>
      <c r="L3" s="2" t="s">
        <v>15</v>
      </c>
      <c r="M3" s="12" t="s">
        <v>16</v>
      </c>
    </row>
    <row r="4" ht="14.25" spans="1:12">
      <c r="A4" s="2">
        <v>104</v>
      </c>
      <c r="B4" s="2">
        <v>6</v>
      </c>
      <c r="C4" s="6">
        <v>516</v>
      </c>
      <c r="D4" s="6">
        <v>521</v>
      </c>
      <c r="E4" s="2">
        <f t="shared" ref="E4:E12" si="0">D4-C4</f>
        <v>5</v>
      </c>
      <c r="F4" s="2">
        <f t="shared" ref="F4:F27" si="1">B4*2</f>
        <v>12</v>
      </c>
      <c r="G4" s="7">
        <f t="shared" ref="G4:G12" si="2">IF(E4-F4&lt;0,0,E4-F4)</f>
        <v>0</v>
      </c>
      <c r="H4" s="2">
        <v>2.65</v>
      </c>
      <c r="I4" s="11">
        <f t="shared" ref="I4:I12" si="3">ROUND(G4*H4,1)</f>
        <v>0</v>
      </c>
      <c r="J4" s="2"/>
      <c r="K4" s="13" t="s">
        <v>17</v>
      </c>
      <c r="L4">
        <v>200</v>
      </c>
    </row>
    <row r="5" ht="14.25" spans="1:12">
      <c r="A5" s="2">
        <v>105</v>
      </c>
      <c r="B5" s="2">
        <v>6</v>
      </c>
      <c r="C5" s="6">
        <v>433</v>
      </c>
      <c r="D5" s="6">
        <v>438</v>
      </c>
      <c r="E5" s="2">
        <f t="shared" si="0"/>
        <v>5</v>
      </c>
      <c r="F5" s="2">
        <f t="shared" si="1"/>
        <v>12</v>
      </c>
      <c r="G5" s="7">
        <f t="shared" si="2"/>
        <v>0</v>
      </c>
      <c r="H5" s="2">
        <v>2.65</v>
      </c>
      <c r="I5" s="11">
        <f t="shared" si="3"/>
        <v>0</v>
      </c>
      <c r="J5" s="2" t="s">
        <v>18</v>
      </c>
      <c r="K5" s="13" t="s">
        <v>19</v>
      </c>
      <c r="L5">
        <v>101.3</v>
      </c>
    </row>
    <row r="6" ht="15" spans="1:12">
      <c r="A6" s="2">
        <v>106</v>
      </c>
      <c r="B6" s="2">
        <v>6</v>
      </c>
      <c r="C6" s="6">
        <v>559</v>
      </c>
      <c r="D6" s="6">
        <v>563</v>
      </c>
      <c r="E6" s="2">
        <f t="shared" si="0"/>
        <v>4</v>
      </c>
      <c r="F6" s="2">
        <f t="shared" si="1"/>
        <v>12</v>
      </c>
      <c r="G6" s="7">
        <f t="shared" si="2"/>
        <v>0</v>
      </c>
      <c r="H6" s="2">
        <v>2.65</v>
      </c>
      <c r="I6" s="11">
        <f t="shared" si="3"/>
        <v>0</v>
      </c>
      <c r="J6" s="2" t="s">
        <v>18</v>
      </c>
      <c r="K6" s="13" t="s">
        <v>20</v>
      </c>
      <c r="L6" s="14">
        <v>199.42</v>
      </c>
    </row>
    <row r="7" ht="15" spans="1:12">
      <c r="A7" s="2">
        <v>107</v>
      </c>
      <c r="B7" s="2">
        <v>5</v>
      </c>
      <c r="C7" s="6">
        <v>707</v>
      </c>
      <c r="D7" s="6">
        <v>712</v>
      </c>
      <c r="E7" s="2">
        <f t="shared" si="0"/>
        <v>5</v>
      </c>
      <c r="F7" s="2">
        <f t="shared" si="1"/>
        <v>10</v>
      </c>
      <c r="G7" s="7">
        <f t="shared" si="2"/>
        <v>0</v>
      </c>
      <c r="H7" s="2">
        <v>2.65</v>
      </c>
      <c r="I7" s="11">
        <f t="shared" si="3"/>
        <v>0</v>
      </c>
      <c r="J7" s="2"/>
      <c r="K7" s="15" t="s">
        <v>21</v>
      </c>
      <c r="L7" s="14">
        <v>205.9</v>
      </c>
    </row>
    <row r="8" ht="15" spans="1:12">
      <c r="A8" s="2">
        <v>108</v>
      </c>
      <c r="B8" s="2">
        <v>6</v>
      </c>
      <c r="C8" s="6">
        <v>571</v>
      </c>
      <c r="D8" s="6">
        <v>572</v>
      </c>
      <c r="E8" s="2">
        <f t="shared" si="0"/>
        <v>1</v>
      </c>
      <c r="F8" s="2">
        <f t="shared" si="1"/>
        <v>12</v>
      </c>
      <c r="G8" s="7">
        <f t="shared" si="2"/>
        <v>0</v>
      </c>
      <c r="H8" s="2">
        <v>2.65</v>
      </c>
      <c r="I8" s="11">
        <f t="shared" si="3"/>
        <v>0</v>
      </c>
      <c r="J8" s="2"/>
      <c r="K8" s="16" t="s">
        <v>22</v>
      </c>
      <c r="L8" s="14">
        <v>201.8</v>
      </c>
    </row>
    <row r="9" ht="15" spans="1:12">
      <c r="A9" s="2">
        <v>109</v>
      </c>
      <c r="B9" s="2">
        <v>5</v>
      </c>
      <c r="C9" s="6">
        <v>407</v>
      </c>
      <c r="D9" s="6">
        <v>410</v>
      </c>
      <c r="E9" s="2">
        <f t="shared" si="0"/>
        <v>3</v>
      </c>
      <c r="F9" s="2">
        <f t="shared" si="1"/>
        <v>10</v>
      </c>
      <c r="G9" s="7">
        <f t="shared" si="2"/>
        <v>0</v>
      </c>
      <c r="H9" s="2">
        <v>2.65</v>
      </c>
      <c r="I9" s="11">
        <f t="shared" si="3"/>
        <v>0</v>
      </c>
      <c r="J9" s="2" t="s">
        <v>18</v>
      </c>
      <c r="K9" s="16" t="s">
        <v>23</v>
      </c>
      <c r="L9" s="14">
        <v>180.82</v>
      </c>
    </row>
    <row r="10" ht="15" spans="1:12">
      <c r="A10" s="2">
        <v>110</v>
      </c>
      <c r="B10" s="2">
        <v>6</v>
      </c>
      <c r="C10" s="6">
        <v>529</v>
      </c>
      <c r="D10" s="6">
        <v>538</v>
      </c>
      <c r="E10" s="2">
        <f t="shared" si="0"/>
        <v>9</v>
      </c>
      <c r="F10" s="2">
        <f t="shared" si="1"/>
        <v>12</v>
      </c>
      <c r="G10" s="7">
        <f t="shared" si="2"/>
        <v>0</v>
      </c>
      <c r="H10" s="2">
        <v>2.65</v>
      </c>
      <c r="I10" s="11">
        <f t="shared" si="3"/>
        <v>0</v>
      </c>
      <c r="J10" s="2" t="s">
        <v>18</v>
      </c>
      <c r="K10" s="15" t="s">
        <v>24</v>
      </c>
      <c r="L10" s="14">
        <v>173</v>
      </c>
    </row>
    <row r="11" ht="14.25" spans="1:12">
      <c r="A11" s="2">
        <v>111</v>
      </c>
      <c r="B11" s="2">
        <v>6</v>
      </c>
      <c r="C11" s="6">
        <v>627</v>
      </c>
      <c r="D11" s="6">
        <v>630</v>
      </c>
      <c r="E11" s="2">
        <f t="shared" si="0"/>
        <v>3</v>
      </c>
      <c r="F11" s="2">
        <f t="shared" si="1"/>
        <v>12</v>
      </c>
      <c r="G11" s="7">
        <f t="shared" si="2"/>
        <v>0</v>
      </c>
      <c r="H11" s="2">
        <v>2.65</v>
      </c>
      <c r="I11" s="11">
        <f t="shared" si="3"/>
        <v>0</v>
      </c>
      <c r="J11" s="2"/>
      <c r="K11" s="15" t="s">
        <v>25</v>
      </c>
      <c r="L11">
        <v>200</v>
      </c>
    </row>
    <row r="12" ht="15" spans="1:12">
      <c r="A12" s="2">
        <v>112</v>
      </c>
      <c r="B12" s="2">
        <v>6</v>
      </c>
      <c r="C12" s="6">
        <v>709</v>
      </c>
      <c r="D12" s="6">
        <v>715</v>
      </c>
      <c r="E12" s="2">
        <f t="shared" si="0"/>
        <v>6</v>
      </c>
      <c r="F12" s="2">
        <f t="shared" si="1"/>
        <v>12</v>
      </c>
      <c r="G12" s="7">
        <f t="shared" si="2"/>
        <v>0</v>
      </c>
      <c r="H12" s="2">
        <v>2.65</v>
      </c>
      <c r="I12" s="11">
        <f t="shared" si="3"/>
        <v>0</v>
      </c>
      <c r="J12" s="2"/>
      <c r="K12" s="13" t="s">
        <v>26</v>
      </c>
      <c r="L12" s="14">
        <v>203.6</v>
      </c>
    </row>
    <row r="13" ht="15" spans="1:12">
      <c r="A13" s="2">
        <v>201</v>
      </c>
      <c r="B13" s="2">
        <v>6</v>
      </c>
      <c r="C13" s="6">
        <v>370</v>
      </c>
      <c r="D13" s="6">
        <v>375</v>
      </c>
      <c r="E13" s="2">
        <f t="shared" ref="E13:E32" si="4">D13-C13</f>
        <v>5</v>
      </c>
      <c r="F13" s="2">
        <f t="shared" si="1"/>
        <v>12</v>
      </c>
      <c r="G13" s="7">
        <f t="shared" ref="G13:G33" si="5">IF(E13-F13&lt;0,0,E13-F13)</f>
        <v>0</v>
      </c>
      <c r="H13" s="2">
        <v>2.65</v>
      </c>
      <c r="I13" s="11">
        <f t="shared" ref="I13:I33" si="6">ROUND(G13*H13,1)</f>
        <v>0</v>
      </c>
      <c r="J13" s="2" t="s">
        <v>18</v>
      </c>
      <c r="K13" s="16" t="s">
        <v>27</v>
      </c>
      <c r="L13" s="14">
        <v>184.92</v>
      </c>
    </row>
    <row r="14" ht="14.25" spans="1:12">
      <c r="A14" s="2">
        <v>202</v>
      </c>
      <c r="B14" s="2">
        <v>5</v>
      </c>
      <c r="C14" s="6">
        <v>430</v>
      </c>
      <c r="D14" s="6">
        <v>434</v>
      </c>
      <c r="E14" s="2">
        <f t="shared" si="4"/>
        <v>4</v>
      </c>
      <c r="F14" s="2">
        <f t="shared" si="1"/>
        <v>10</v>
      </c>
      <c r="G14" s="7">
        <f t="shared" si="5"/>
        <v>0</v>
      </c>
      <c r="H14" s="2">
        <v>2.65</v>
      </c>
      <c r="I14" s="11">
        <f t="shared" si="6"/>
        <v>0</v>
      </c>
      <c r="J14" s="2"/>
      <c r="K14" s="15" t="s">
        <v>28</v>
      </c>
      <c r="L14">
        <v>200</v>
      </c>
    </row>
    <row r="15" ht="14.25" spans="1:12">
      <c r="A15" s="2">
        <v>203</v>
      </c>
      <c r="B15" s="2">
        <v>6</v>
      </c>
      <c r="C15" s="6">
        <v>443</v>
      </c>
      <c r="D15" s="6">
        <v>445</v>
      </c>
      <c r="E15" s="2">
        <f t="shared" si="4"/>
        <v>2</v>
      </c>
      <c r="F15" s="2">
        <f t="shared" si="1"/>
        <v>12</v>
      </c>
      <c r="G15" s="7">
        <f t="shared" si="5"/>
        <v>0</v>
      </c>
      <c r="H15" s="2">
        <v>2.65</v>
      </c>
      <c r="I15" s="11">
        <f t="shared" si="6"/>
        <v>0</v>
      </c>
      <c r="J15" s="2"/>
      <c r="K15" s="15" t="s">
        <v>29</v>
      </c>
      <c r="L15">
        <v>203</v>
      </c>
    </row>
    <row r="16" ht="14.25" spans="1:12">
      <c r="A16" s="2">
        <v>204</v>
      </c>
      <c r="B16" s="2">
        <v>5</v>
      </c>
      <c r="C16" s="6">
        <v>377</v>
      </c>
      <c r="D16" s="6">
        <v>380</v>
      </c>
      <c r="E16" s="2">
        <f t="shared" si="4"/>
        <v>3</v>
      </c>
      <c r="F16" s="2">
        <f t="shared" si="1"/>
        <v>10</v>
      </c>
      <c r="G16" s="7">
        <f t="shared" si="5"/>
        <v>0</v>
      </c>
      <c r="H16" s="2">
        <v>2.65</v>
      </c>
      <c r="I16" s="11">
        <f t="shared" si="6"/>
        <v>0</v>
      </c>
      <c r="J16" s="2" t="s">
        <v>18</v>
      </c>
      <c r="K16" s="15" t="s">
        <v>30</v>
      </c>
      <c r="L16">
        <v>198.1</v>
      </c>
    </row>
    <row r="17" ht="14.25" spans="1:12">
      <c r="A17" s="2">
        <v>205</v>
      </c>
      <c r="B17" s="2">
        <v>6</v>
      </c>
      <c r="C17" s="6">
        <v>613</v>
      </c>
      <c r="D17" s="6">
        <v>618</v>
      </c>
      <c r="E17" s="2">
        <f t="shared" si="4"/>
        <v>5</v>
      </c>
      <c r="F17" s="2">
        <f t="shared" si="1"/>
        <v>12</v>
      </c>
      <c r="G17" s="7">
        <f t="shared" si="5"/>
        <v>0</v>
      </c>
      <c r="H17" s="2">
        <v>2.65</v>
      </c>
      <c r="I17" s="11">
        <f t="shared" si="6"/>
        <v>0</v>
      </c>
      <c r="J17" s="2" t="s">
        <v>18</v>
      </c>
      <c r="K17" s="15" t="s">
        <v>31</v>
      </c>
      <c r="L17">
        <v>185</v>
      </c>
    </row>
    <row r="18" ht="15" spans="1:12">
      <c r="A18" s="2">
        <v>206</v>
      </c>
      <c r="B18" s="2">
        <v>5</v>
      </c>
      <c r="C18" s="6">
        <v>437</v>
      </c>
      <c r="D18" s="6">
        <v>440</v>
      </c>
      <c r="E18" s="2">
        <f t="shared" si="4"/>
        <v>3</v>
      </c>
      <c r="F18" s="2">
        <f t="shared" si="1"/>
        <v>10</v>
      </c>
      <c r="G18" s="7">
        <f t="shared" si="5"/>
        <v>0</v>
      </c>
      <c r="H18" s="2">
        <v>2.65</v>
      </c>
      <c r="I18" s="11">
        <f t="shared" si="6"/>
        <v>0</v>
      </c>
      <c r="J18" s="2" t="s">
        <v>18</v>
      </c>
      <c r="K18" s="13" t="s">
        <v>32</v>
      </c>
      <c r="L18" s="14">
        <v>179.4</v>
      </c>
    </row>
    <row r="19" ht="15" spans="1:12">
      <c r="A19" s="2">
        <v>207</v>
      </c>
      <c r="B19" s="2">
        <v>6</v>
      </c>
      <c r="C19" s="6">
        <v>633</v>
      </c>
      <c r="D19" s="6">
        <v>640</v>
      </c>
      <c r="E19" s="2">
        <f t="shared" si="4"/>
        <v>7</v>
      </c>
      <c r="F19" s="2">
        <f t="shared" si="1"/>
        <v>12</v>
      </c>
      <c r="G19" s="7">
        <f t="shared" si="5"/>
        <v>0</v>
      </c>
      <c r="H19" s="2">
        <v>2.65</v>
      </c>
      <c r="I19" s="11">
        <f t="shared" si="6"/>
        <v>0</v>
      </c>
      <c r="J19" s="2"/>
      <c r="K19" s="17" t="s">
        <v>33</v>
      </c>
      <c r="L19" s="14">
        <v>204.3</v>
      </c>
    </row>
    <row r="20" ht="15" spans="1:12">
      <c r="A20" s="2">
        <v>208</v>
      </c>
      <c r="B20" s="2">
        <v>4</v>
      </c>
      <c r="C20" s="6">
        <v>542</v>
      </c>
      <c r="D20" s="6">
        <v>554</v>
      </c>
      <c r="E20" s="2">
        <f t="shared" si="4"/>
        <v>12</v>
      </c>
      <c r="F20" s="2">
        <f t="shared" si="1"/>
        <v>8</v>
      </c>
      <c r="G20" s="7">
        <f t="shared" si="5"/>
        <v>4</v>
      </c>
      <c r="H20" s="2">
        <v>2.65</v>
      </c>
      <c r="I20" s="11">
        <f t="shared" si="6"/>
        <v>10.6</v>
      </c>
      <c r="J20" s="2" t="s">
        <v>18</v>
      </c>
      <c r="K20" s="13" t="s">
        <v>34</v>
      </c>
      <c r="L20" s="14">
        <v>176</v>
      </c>
    </row>
    <row r="21" ht="15" spans="1:12">
      <c r="A21" s="2">
        <v>209</v>
      </c>
      <c r="B21" s="2">
        <v>6</v>
      </c>
      <c r="C21" s="6">
        <v>641</v>
      </c>
      <c r="D21" s="6">
        <v>647</v>
      </c>
      <c r="E21" s="2">
        <f t="shared" si="4"/>
        <v>6</v>
      </c>
      <c r="F21" s="2">
        <f t="shared" si="1"/>
        <v>12</v>
      </c>
      <c r="G21" s="7">
        <f t="shared" si="5"/>
        <v>0</v>
      </c>
      <c r="H21" s="2">
        <v>2.65</v>
      </c>
      <c r="I21" s="11">
        <f t="shared" si="6"/>
        <v>0</v>
      </c>
      <c r="J21" s="2" t="s">
        <v>18</v>
      </c>
      <c r="K21" s="13" t="s">
        <v>35</v>
      </c>
      <c r="L21" s="14">
        <v>157</v>
      </c>
    </row>
    <row r="22" ht="15" spans="1:12">
      <c r="A22" s="2">
        <v>210</v>
      </c>
      <c r="B22" s="2">
        <v>6</v>
      </c>
      <c r="C22" s="6">
        <v>487</v>
      </c>
      <c r="D22" s="6">
        <v>489</v>
      </c>
      <c r="E22" s="2">
        <f t="shared" si="4"/>
        <v>2</v>
      </c>
      <c r="F22" s="2">
        <f t="shared" si="1"/>
        <v>12</v>
      </c>
      <c r="G22" s="7">
        <f t="shared" si="5"/>
        <v>0</v>
      </c>
      <c r="H22" s="2">
        <v>2.65</v>
      </c>
      <c r="I22" s="11">
        <f t="shared" si="6"/>
        <v>0</v>
      </c>
      <c r="J22" s="2"/>
      <c r="K22" s="13" t="s">
        <v>36</v>
      </c>
      <c r="L22" s="14">
        <v>155.82</v>
      </c>
    </row>
    <row r="23" ht="15" spans="1:12">
      <c r="A23" s="2">
        <v>211</v>
      </c>
      <c r="B23" s="2">
        <v>5</v>
      </c>
      <c r="C23" s="6">
        <v>592</v>
      </c>
      <c r="D23" s="6">
        <v>597</v>
      </c>
      <c r="E23" s="2">
        <f t="shared" si="4"/>
        <v>5</v>
      </c>
      <c r="F23" s="2">
        <f t="shared" si="1"/>
        <v>10</v>
      </c>
      <c r="G23" s="7">
        <f t="shared" si="5"/>
        <v>0</v>
      </c>
      <c r="H23" s="2">
        <v>2.65</v>
      </c>
      <c r="I23" s="11">
        <f t="shared" si="6"/>
        <v>0</v>
      </c>
      <c r="J23" s="2"/>
      <c r="K23" s="15" t="s">
        <v>37</v>
      </c>
      <c r="L23" s="14">
        <v>200.22</v>
      </c>
    </row>
    <row r="24" ht="14.25" spans="1:12">
      <c r="A24" s="2">
        <v>303</v>
      </c>
      <c r="B24" s="2">
        <v>6</v>
      </c>
      <c r="C24" s="6">
        <v>555</v>
      </c>
      <c r="D24" s="6">
        <v>559</v>
      </c>
      <c r="E24" s="2">
        <f t="shared" si="4"/>
        <v>4</v>
      </c>
      <c r="F24" s="2">
        <f t="shared" si="1"/>
        <v>12</v>
      </c>
      <c r="G24" s="7">
        <f t="shared" si="5"/>
        <v>0</v>
      </c>
      <c r="H24" s="2">
        <v>2.65</v>
      </c>
      <c r="I24" s="11">
        <f t="shared" si="6"/>
        <v>0</v>
      </c>
      <c r="J24" s="2"/>
      <c r="K24" s="17" t="s">
        <v>38</v>
      </c>
      <c r="L24">
        <v>200</v>
      </c>
    </row>
    <row r="25" ht="15" spans="1:12">
      <c r="A25" s="2">
        <v>304</v>
      </c>
      <c r="B25" s="2">
        <v>6</v>
      </c>
      <c r="C25" s="6">
        <v>496</v>
      </c>
      <c r="D25" s="6">
        <v>501</v>
      </c>
      <c r="E25" s="2">
        <f t="shared" si="4"/>
        <v>5</v>
      </c>
      <c r="F25" s="2">
        <f t="shared" si="1"/>
        <v>12</v>
      </c>
      <c r="G25" s="7">
        <f t="shared" si="5"/>
        <v>0</v>
      </c>
      <c r="H25" s="2">
        <v>2.65</v>
      </c>
      <c r="I25" s="11">
        <f t="shared" si="6"/>
        <v>0</v>
      </c>
      <c r="J25" s="2"/>
      <c r="K25" s="13" t="s">
        <v>39</v>
      </c>
      <c r="L25" s="14">
        <v>144.7</v>
      </c>
    </row>
    <row r="26" ht="15" spans="1:12">
      <c r="A26" s="2">
        <v>314</v>
      </c>
      <c r="B26" s="8">
        <v>6</v>
      </c>
      <c r="C26" s="6">
        <v>555</v>
      </c>
      <c r="D26" s="6">
        <v>567</v>
      </c>
      <c r="E26" s="2">
        <f t="shared" si="4"/>
        <v>12</v>
      </c>
      <c r="F26" s="2">
        <f t="shared" si="1"/>
        <v>12</v>
      </c>
      <c r="G26" s="7">
        <f t="shared" si="5"/>
        <v>0</v>
      </c>
      <c r="H26" s="2">
        <v>2.65</v>
      </c>
      <c r="I26" s="11">
        <f t="shared" si="6"/>
        <v>0</v>
      </c>
      <c r="J26" s="2" t="s">
        <v>18</v>
      </c>
      <c r="K26" s="17" t="s">
        <v>40</v>
      </c>
      <c r="L26" s="14">
        <v>590.8</v>
      </c>
    </row>
    <row r="27" ht="15" spans="1:12">
      <c r="A27" s="2">
        <v>401</v>
      </c>
      <c r="B27" s="2">
        <v>5</v>
      </c>
      <c r="C27" s="6">
        <v>365</v>
      </c>
      <c r="D27" s="6">
        <v>374</v>
      </c>
      <c r="E27" s="2">
        <f t="shared" si="4"/>
        <v>9</v>
      </c>
      <c r="F27" s="2">
        <f t="shared" si="1"/>
        <v>10</v>
      </c>
      <c r="G27" s="7">
        <f t="shared" si="5"/>
        <v>0</v>
      </c>
      <c r="H27" s="2">
        <v>2.65</v>
      </c>
      <c r="I27" s="11">
        <f t="shared" si="6"/>
        <v>0</v>
      </c>
      <c r="J27" s="2" t="s">
        <v>18</v>
      </c>
      <c r="K27" s="15" t="s">
        <v>41</v>
      </c>
      <c r="L27" s="14">
        <v>26.8</v>
      </c>
    </row>
    <row r="28" ht="15" spans="1:12">
      <c r="A28" s="2">
        <v>408</v>
      </c>
      <c r="B28" s="2">
        <v>6</v>
      </c>
      <c r="C28" s="6">
        <v>667</v>
      </c>
      <c r="D28" s="6">
        <v>673</v>
      </c>
      <c r="E28" s="2">
        <f t="shared" ref="E28:E44" si="7">D28-C28</f>
        <v>6</v>
      </c>
      <c r="F28" s="2">
        <f t="shared" ref="F28:F44" si="8">B28*2</f>
        <v>12</v>
      </c>
      <c r="G28" s="7">
        <f t="shared" ref="G28:G45" si="9">IF(E28-F28&lt;0,0,E28-F28)</f>
        <v>0</v>
      </c>
      <c r="H28" s="2">
        <v>2.65</v>
      </c>
      <c r="I28" s="11">
        <f t="shared" ref="I28:I45" si="10">ROUND(G28*H28,1)</f>
        <v>0</v>
      </c>
      <c r="J28" s="2" t="s">
        <v>18</v>
      </c>
      <c r="K28" s="15" t="s">
        <v>42</v>
      </c>
      <c r="L28" s="14">
        <v>163.32</v>
      </c>
    </row>
    <row r="29" ht="15" spans="1:12">
      <c r="A29" s="2">
        <v>409</v>
      </c>
      <c r="B29" s="2">
        <v>6</v>
      </c>
      <c r="C29" s="6">
        <v>573</v>
      </c>
      <c r="D29" s="6">
        <v>577</v>
      </c>
      <c r="E29" s="2">
        <f t="shared" si="7"/>
        <v>4</v>
      </c>
      <c r="F29" s="2">
        <f t="shared" si="8"/>
        <v>12</v>
      </c>
      <c r="G29" s="7">
        <f t="shared" si="9"/>
        <v>0</v>
      </c>
      <c r="H29" s="2">
        <v>2.65</v>
      </c>
      <c r="I29" s="11">
        <f t="shared" si="10"/>
        <v>0</v>
      </c>
      <c r="J29" s="2" t="s">
        <v>18</v>
      </c>
      <c r="K29" s="17" t="s">
        <v>43</v>
      </c>
      <c r="L29" s="14">
        <v>184.1</v>
      </c>
    </row>
    <row r="30" ht="15" spans="1:12">
      <c r="A30" s="2">
        <v>410</v>
      </c>
      <c r="B30" s="2">
        <v>5</v>
      </c>
      <c r="C30" s="6">
        <v>582</v>
      </c>
      <c r="D30" s="6">
        <v>585</v>
      </c>
      <c r="E30" s="2">
        <f t="shared" si="7"/>
        <v>3</v>
      </c>
      <c r="F30" s="2">
        <f t="shared" si="8"/>
        <v>10</v>
      </c>
      <c r="G30" s="7">
        <f t="shared" si="9"/>
        <v>0</v>
      </c>
      <c r="H30" s="2">
        <v>2.65</v>
      </c>
      <c r="I30" s="11">
        <f t="shared" si="10"/>
        <v>0</v>
      </c>
      <c r="J30" s="2" t="s">
        <v>18</v>
      </c>
      <c r="K30" s="17" t="s">
        <v>44</v>
      </c>
      <c r="L30" s="14">
        <v>135.4</v>
      </c>
    </row>
    <row r="31" ht="15" spans="1:12">
      <c r="A31" s="2">
        <v>411</v>
      </c>
      <c r="B31" s="2">
        <v>6</v>
      </c>
      <c r="C31" s="6">
        <v>540</v>
      </c>
      <c r="D31" s="6">
        <v>544</v>
      </c>
      <c r="E31" s="2">
        <f t="shared" si="7"/>
        <v>4</v>
      </c>
      <c r="F31" s="2">
        <f t="shared" si="8"/>
        <v>12</v>
      </c>
      <c r="G31" s="7">
        <f t="shared" si="9"/>
        <v>0</v>
      </c>
      <c r="H31" s="2">
        <v>2.65</v>
      </c>
      <c r="I31" s="11">
        <f t="shared" si="10"/>
        <v>0</v>
      </c>
      <c r="J31" s="2" t="s">
        <v>18</v>
      </c>
      <c r="K31" s="15" t="s">
        <v>45</v>
      </c>
      <c r="L31" s="14">
        <v>388</v>
      </c>
    </row>
    <row r="32" ht="15" spans="1:12">
      <c r="A32" s="2">
        <v>412</v>
      </c>
      <c r="B32" s="2">
        <v>6</v>
      </c>
      <c r="C32" s="6">
        <v>540</v>
      </c>
      <c r="D32" s="6">
        <v>545</v>
      </c>
      <c r="E32" s="2">
        <f t="shared" si="7"/>
        <v>5</v>
      </c>
      <c r="F32" s="2">
        <f t="shared" si="8"/>
        <v>12</v>
      </c>
      <c r="G32" s="7">
        <f t="shared" si="9"/>
        <v>0</v>
      </c>
      <c r="H32" s="2">
        <v>2.65</v>
      </c>
      <c r="I32" s="11">
        <f t="shared" si="10"/>
        <v>0</v>
      </c>
      <c r="J32" s="2"/>
      <c r="K32" s="17" t="s">
        <v>45</v>
      </c>
      <c r="L32" s="14">
        <v>388</v>
      </c>
    </row>
    <row r="33" ht="14.25" spans="1:12">
      <c r="A33" s="2">
        <v>413</v>
      </c>
      <c r="B33" s="2">
        <v>5</v>
      </c>
      <c r="C33" s="6">
        <v>297</v>
      </c>
      <c r="D33" s="6">
        <v>299</v>
      </c>
      <c r="E33" s="2">
        <f t="shared" si="7"/>
        <v>2</v>
      </c>
      <c r="F33" s="2">
        <f t="shared" si="8"/>
        <v>10</v>
      </c>
      <c r="G33" s="7">
        <f t="shared" si="9"/>
        <v>0</v>
      </c>
      <c r="H33" s="2">
        <v>2.65</v>
      </c>
      <c r="I33" s="11">
        <f t="shared" si="10"/>
        <v>0</v>
      </c>
      <c r="J33" s="2"/>
      <c r="K33" s="13" t="s">
        <v>46</v>
      </c>
      <c r="L33">
        <v>200</v>
      </c>
    </row>
    <row r="34" ht="15" spans="1:13">
      <c r="A34" s="2">
        <v>414</v>
      </c>
      <c r="B34" s="2">
        <v>5</v>
      </c>
      <c r="C34" s="6">
        <v>490</v>
      </c>
      <c r="D34" s="6">
        <v>497</v>
      </c>
      <c r="E34" s="2">
        <f t="shared" si="7"/>
        <v>7</v>
      </c>
      <c r="F34" s="2">
        <f t="shared" si="8"/>
        <v>10</v>
      </c>
      <c r="G34" s="7">
        <f t="shared" si="9"/>
        <v>0</v>
      </c>
      <c r="H34" s="2">
        <v>2.65</v>
      </c>
      <c r="I34" s="11">
        <f t="shared" si="10"/>
        <v>0</v>
      </c>
      <c r="J34" s="18"/>
      <c r="K34" s="17" t="s">
        <v>47</v>
      </c>
      <c r="L34" s="14">
        <v>200.21</v>
      </c>
      <c r="M34" s="19"/>
    </row>
    <row r="35" ht="14.25" spans="1:12">
      <c r="A35" s="2">
        <v>601</v>
      </c>
      <c r="B35" s="2">
        <v>6</v>
      </c>
      <c r="C35" s="6">
        <v>468</v>
      </c>
      <c r="D35" s="6">
        <v>468</v>
      </c>
      <c r="E35" s="2">
        <f t="shared" ref="E35:E48" si="11">D35-C35</f>
        <v>0</v>
      </c>
      <c r="F35" s="2">
        <f t="shared" ref="F35:F48" si="12">B35*2</f>
        <v>12</v>
      </c>
      <c r="G35" s="7">
        <f t="shared" ref="G35:G48" si="13">IF(E35-F35&lt;0,0,E35-F35)</f>
        <v>0</v>
      </c>
      <c r="H35" s="2">
        <v>2.65</v>
      </c>
      <c r="I35" s="11">
        <f t="shared" ref="I35:I48" si="14">ROUND(G35*H35,1)</f>
        <v>0</v>
      </c>
      <c r="J35" s="2"/>
      <c r="K35" s="15" t="s">
        <v>48</v>
      </c>
      <c r="L35">
        <v>200</v>
      </c>
    </row>
    <row r="36" ht="14.25" spans="1:12">
      <c r="A36" s="2">
        <v>602</v>
      </c>
      <c r="B36" s="2">
        <v>3</v>
      </c>
      <c r="C36" s="6">
        <v>408</v>
      </c>
      <c r="D36" s="6">
        <v>413</v>
      </c>
      <c r="E36" s="2">
        <f t="shared" si="11"/>
        <v>5</v>
      </c>
      <c r="F36" s="2">
        <f t="shared" si="12"/>
        <v>6</v>
      </c>
      <c r="G36" s="7">
        <f t="shared" si="13"/>
        <v>0</v>
      </c>
      <c r="H36" s="2">
        <v>2.65</v>
      </c>
      <c r="I36" s="11">
        <f t="shared" si="14"/>
        <v>0</v>
      </c>
      <c r="J36" s="2"/>
      <c r="K36" s="13" t="s">
        <v>49</v>
      </c>
      <c r="L36">
        <v>200</v>
      </c>
    </row>
    <row r="37" ht="15" spans="1:12">
      <c r="A37" s="2">
        <v>603</v>
      </c>
      <c r="B37" s="2">
        <v>6</v>
      </c>
      <c r="C37" s="6">
        <v>583</v>
      </c>
      <c r="D37" s="6">
        <v>584</v>
      </c>
      <c r="E37" s="2">
        <f t="shared" si="11"/>
        <v>1</v>
      </c>
      <c r="F37" s="2">
        <f t="shared" si="12"/>
        <v>12</v>
      </c>
      <c r="G37" s="7">
        <f t="shared" si="13"/>
        <v>0</v>
      </c>
      <c r="H37" s="2">
        <v>2.65</v>
      </c>
      <c r="I37" s="11">
        <f t="shared" si="14"/>
        <v>0</v>
      </c>
      <c r="J37" s="2"/>
      <c r="K37" s="17" t="s">
        <v>50</v>
      </c>
      <c r="L37" s="14">
        <v>200.81</v>
      </c>
    </row>
    <row r="38" ht="15" spans="1:12">
      <c r="A38" s="2">
        <v>604</v>
      </c>
      <c r="B38" s="2">
        <v>6</v>
      </c>
      <c r="C38" s="6">
        <v>751</v>
      </c>
      <c r="D38" s="6">
        <v>759</v>
      </c>
      <c r="E38" s="2">
        <f t="shared" si="11"/>
        <v>8</v>
      </c>
      <c r="F38" s="2">
        <f t="shared" si="12"/>
        <v>12</v>
      </c>
      <c r="G38" s="7">
        <f t="shared" si="13"/>
        <v>0</v>
      </c>
      <c r="H38" s="2">
        <v>2.65</v>
      </c>
      <c r="I38" s="11">
        <f t="shared" si="14"/>
        <v>0</v>
      </c>
      <c r="J38" s="2" t="s">
        <v>18</v>
      </c>
      <c r="K38" s="13" t="s">
        <v>51</v>
      </c>
      <c r="L38" s="14">
        <v>163.9</v>
      </c>
    </row>
    <row r="39" ht="14.25" spans="1:13">
      <c r="A39" s="2">
        <v>605</v>
      </c>
      <c r="B39" s="2">
        <v>6</v>
      </c>
      <c r="C39" s="6">
        <v>490</v>
      </c>
      <c r="D39" s="6">
        <v>495</v>
      </c>
      <c r="E39" s="2">
        <f t="shared" si="11"/>
        <v>5</v>
      </c>
      <c r="F39" s="2">
        <f t="shared" si="12"/>
        <v>12</v>
      </c>
      <c r="G39" s="7">
        <f t="shared" si="13"/>
        <v>0</v>
      </c>
      <c r="H39" s="2">
        <v>2.65</v>
      </c>
      <c r="I39" s="11">
        <f t="shared" si="14"/>
        <v>0</v>
      </c>
      <c r="J39" s="18"/>
      <c r="K39" s="17" t="s">
        <v>52</v>
      </c>
      <c r="L39" s="19">
        <v>200</v>
      </c>
      <c r="M39" s="19"/>
    </row>
    <row r="40" ht="15" spans="1:12">
      <c r="A40" s="2">
        <v>606</v>
      </c>
      <c r="B40" s="2">
        <v>6</v>
      </c>
      <c r="C40" s="6">
        <v>537</v>
      </c>
      <c r="D40" s="6">
        <v>540</v>
      </c>
      <c r="E40" s="2">
        <f t="shared" si="11"/>
        <v>3</v>
      </c>
      <c r="F40" s="2">
        <f t="shared" si="12"/>
        <v>12</v>
      </c>
      <c r="G40" s="7">
        <f t="shared" si="13"/>
        <v>0</v>
      </c>
      <c r="H40" s="2">
        <v>2.65</v>
      </c>
      <c r="I40" s="11">
        <f t="shared" si="14"/>
        <v>0</v>
      </c>
      <c r="J40" s="2"/>
      <c r="K40" s="17" t="s">
        <v>53</v>
      </c>
      <c r="L40" s="14">
        <v>201.54</v>
      </c>
    </row>
    <row r="41" ht="15" spans="1:12">
      <c r="A41" s="2">
        <v>607</v>
      </c>
      <c r="B41" s="2">
        <v>6</v>
      </c>
      <c r="C41" s="6">
        <v>657</v>
      </c>
      <c r="D41" s="6">
        <v>662</v>
      </c>
      <c r="E41" s="2">
        <f t="shared" si="11"/>
        <v>5</v>
      </c>
      <c r="F41" s="2">
        <f t="shared" si="12"/>
        <v>12</v>
      </c>
      <c r="G41" s="7">
        <f t="shared" si="13"/>
        <v>0</v>
      </c>
      <c r="H41" s="2">
        <v>2.65</v>
      </c>
      <c r="I41" s="11">
        <f t="shared" si="14"/>
        <v>0</v>
      </c>
      <c r="J41" s="2"/>
      <c r="K41" s="13" t="s">
        <v>54</v>
      </c>
      <c r="L41" s="14">
        <v>200.52</v>
      </c>
    </row>
    <row r="42" ht="15" spans="1:12">
      <c r="A42" s="2">
        <v>608</v>
      </c>
      <c r="B42" s="2">
        <v>6</v>
      </c>
      <c r="C42" s="6">
        <v>525</v>
      </c>
      <c r="D42" s="6">
        <v>532</v>
      </c>
      <c r="E42" s="2">
        <f t="shared" si="11"/>
        <v>7</v>
      </c>
      <c r="F42" s="2">
        <f t="shared" si="12"/>
        <v>12</v>
      </c>
      <c r="G42" s="7">
        <f t="shared" si="13"/>
        <v>0</v>
      </c>
      <c r="H42" s="2">
        <v>2.65</v>
      </c>
      <c r="I42" s="11">
        <f t="shared" si="14"/>
        <v>0</v>
      </c>
      <c r="J42" s="2" t="s">
        <v>18</v>
      </c>
      <c r="K42" s="15" t="s">
        <v>55</v>
      </c>
      <c r="L42" s="14">
        <v>115.51</v>
      </c>
    </row>
    <row r="43" ht="15" spans="1:12">
      <c r="A43" s="2">
        <v>609</v>
      </c>
      <c r="B43" s="2">
        <v>6</v>
      </c>
      <c r="C43" s="6">
        <v>598</v>
      </c>
      <c r="D43" s="6">
        <v>606</v>
      </c>
      <c r="E43" s="2">
        <f t="shared" si="11"/>
        <v>8</v>
      </c>
      <c r="F43" s="2">
        <f t="shared" si="12"/>
        <v>12</v>
      </c>
      <c r="G43" s="7">
        <f t="shared" si="13"/>
        <v>0</v>
      </c>
      <c r="H43" s="2">
        <v>2.65</v>
      </c>
      <c r="I43" s="11">
        <f t="shared" si="14"/>
        <v>0</v>
      </c>
      <c r="J43" s="2" t="s">
        <v>18</v>
      </c>
      <c r="K43" s="15" t="s">
        <v>56</v>
      </c>
      <c r="L43" s="14">
        <v>153.62</v>
      </c>
    </row>
    <row r="44" ht="15" spans="1:12">
      <c r="A44" s="2">
        <v>610</v>
      </c>
      <c r="B44" s="2">
        <v>6</v>
      </c>
      <c r="C44" s="6">
        <v>478</v>
      </c>
      <c r="D44" s="6">
        <v>483</v>
      </c>
      <c r="E44" s="2">
        <f t="shared" si="11"/>
        <v>5</v>
      </c>
      <c r="F44" s="2">
        <f t="shared" si="12"/>
        <v>12</v>
      </c>
      <c r="G44" s="7">
        <f t="shared" si="13"/>
        <v>0</v>
      </c>
      <c r="H44" s="2">
        <v>2.65</v>
      </c>
      <c r="I44" s="11">
        <f t="shared" si="14"/>
        <v>0</v>
      </c>
      <c r="J44" s="2"/>
      <c r="K44" s="15" t="s">
        <v>57</v>
      </c>
      <c r="L44" s="14">
        <v>200</v>
      </c>
    </row>
    <row r="45" ht="15" spans="1:12">
      <c r="A45" s="2">
        <v>611</v>
      </c>
      <c r="B45" s="2">
        <v>5</v>
      </c>
      <c r="C45" s="6">
        <v>441</v>
      </c>
      <c r="D45" s="6">
        <v>446</v>
      </c>
      <c r="E45" s="2">
        <f t="shared" si="11"/>
        <v>5</v>
      </c>
      <c r="F45" s="2">
        <f t="shared" si="12"/>
        <v>10</v>
      </c>
      <c r="G45" s="7">
        <f t="shared" si="13"/>
        <v>0</v>
      </c>
      <c r="H45" s="2">
        <v>2.65</v>
      </c>
      <c r="I45" s="11">
        <f t="shared" si="14"/>
        <v>0</v>
      </c>
      <c r="J45" s="2" t="s">
        <v>18</v>
      </c>
      <c r="K45" s="15" t="s">
        <v>58</v>
      </c>
      <c r="L45" s="14">
        <v>183.78</v>
      </c>
    </row>
    <row r="46" ht="14.25" spans="1:10">
      <c r="A46" s="2" t="s">
        <v>59</v>
      </c>
      <c r="B46" s="2"/>
      <c r="C46" s="2"/>
      <c r="D46" s="9"/>
      <c r="E46" s="2"/>
      <c r="F46" s="2"/>
      <c r="G46" s="2"/>
      <c r="H46" s="10"/>
      <c r="I46" s="11">
        <f>SUM(I4:I45)</f>
        <v>10.6</v>
      </c>
      <c r="J46" s="2"/>
    </row>
  </sheetData>
  <mergeCells count="4">
    <mergeCell ref="A1:J1"/>
    <mergeCell ref="B2:D2"/>
    <mergeCell ref="E2:J2"/>
    <mergeCell ref="A46:B46"/>
  </mergeCells>
  <conditionalFormatting sqref="K4:K45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仁21#水费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2017-10-21T12:20:00Z</dcterms:created>
  <dcterms:modified xsi:type="dcterms:W3CDTF">2019-07-10T07:20:04Z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